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35" windowHeight="6750" activeTab="0"/>
  </bookViews>
  <sheets>
    <sheet name="１９２０年" sheetId="1" r:id="rId1"/>
    <sheet name="１９２５年" sheetId="2" r:id="rId2"/>
    <sheet name="１９３０年" sheetId="3" r:id="rId3"/>
    <sheet name="１９３５年" sheetId="4" r:id="rId4"/>
    <sheet name="１９４０年" sheetId="5" r:id="rId5"/>
  </sheets>
  <definedNames/>
  <calcPr fullCalcOnLoad="1"/>
</workbook>
</file>

<file path=xl/sharedStrings.xml><?xml version="1.0" encoding="utf-8"?>
<sst xmlns="http://schemas.openxmlformats.org/spreadsheetml/2006/main" count="1498" uniqueCount="341">
  <si>
    <t>世帯</t>
  </si>
  <si>
    <t>人口</t>
  </si>
  <si>
    <t>総数</t>
  </si>
  <si>
    <t>男</t>
  </si>
  <si>
    <t>女</t>
  </si>
  <si>
    <t>島根県</t>
  </si>
  <si>
    <t>松江市</t>
  </si>
  <si>
    <t>八束郡</t>
  </si>
  <si>
    <t>法吉村</t>
  </si>
  <si>
    <t>生馬村</t>
  </si>
  <si>
    <t>講武村</t>
  </si>
  <si>
    <t>御津村</t>
  </si>
  <si>
    <t>大蘆村</t>
  </si>
  <si>
    <t>加賀村</t>
  </si>
  <si>
    <t>野波村</t>
  </si>
  <si>
    <t>千酌村</t>
  </si>
  <si>
    <t>片江村</t>
  </si>
  <si>
    <t>美保関村</t>
  </si>
  <si>
    <t>森山村</t>
  </si>
  <si>
    <t>本庄村</t>
  </si>
  <si>
    <t>持田村</t>
  </si>
  <si>
    <t>川津村</t>
  </si>
  <si>
    <t>朝酌村</t>
  </si>
  <si>
    <t>伊野村</t>
  </si>
  <si>
    <t>大野村</t>
  </si>
  <si>
    <t>秋鹿村</t>
  </si>
  <si>
    <t>古江村</t>
  </si>
  <si>
    <t>佐太村</t>
  </si>
  <si>
    <t>恵曇村</t>
  </si>
  <si>
    <t>竹矢村</t>
  </si>
  <si>
    <t>出雲郷村</t>
  </si>
  <si>
    <t>揖屋村</t>
  </si>
  <si>
    <t>意東村</t>
  </si>
  <si>
    <t>岩坂村</t>
  </si>
  <si>
    <t>熊野村</t>
  </si>
  <si>
    <t>大庭村</t>
  </si>
  <si>
    <t>乃木村</t>
  </si>
  <si>
    <t>忌部村</t>
  </si>
  <si>
    <t>玉湯村</t>
  </si>
  <si>
    <t>来待村</t>
  </si>
  <si>
    <t>津田村</t>
  </si>
  <si>
    <t>宍道村</t>
  </si>
  <si>
    <t>波入村</t>
  </si>
  <si>
    <t>二子村</t>
  </si>
  <si>
    <t>能義郡</t>
  </si>
  <si>
    <t>能義村</t>
  </si>
  <si>
    <t>赤江村</t>
  </si>
  <si>
    <t>島田村</t>
  </si>
  <si>
    <t>大塚村</t>
  </si>
  <si>
    <t>母里村</t>
  </si>
  <si>
    <t>山佐村</t>
  </si>
  <si>
    <t>飯梨村</t>
  </si>
  <si>
    <t>宇賀荘村</t>
  </si>
  <si>
    <t>安田村</t>
  </si>
  <si>
    <t>井尻村</t>
  </si>
  <si>
    <t>比田村</t>
  </si>
  <si>
    <t>布部村</t>
  </si>
  <si>
    <t>荒島村</t>
  </si>
  <si>
    <t>赤屋村</t>
  </si>
  <si>
    <t>仁多郡</t>
  </si>
  <si>
    <t>布施村</t>
  </si>
  <si>
    <t>亀嵩村</t>
  </si>
  <si>
    <t>横田村</t>
  </si>
  <si>
    <t>馬木村</t>
  </si>
  <si>
    <t>三澤村</t>
  </si>
  <si>
    <t>三成村</t>
  </si>
  <si>
    <t>鳥上村</t>
  </si>
  <si>
    <t>八川村</t>
  </si>
  <si>
    <t>阿井村</t>
  </si>
  <si>
    <t>温泉村</t>
  </si>
  <si>
    <t>大原郡</t>
  </si>
  <si>
    <t>屋裏村</t>
  </si>
  <si>
    <t>榊原村</t>
  </si>
  <si>
    <t>斐伊村</t>
  </si>
  <si>
    <t>佐世村</t>
  </si>
  <si>
    <t>春殖村</t>
  </si>
  <si>
    <t>海潮村</t>
  </si>
  <si>
    <t>加茂村</t>
  </si>
  <si>
    <t>幡屋村</t>
  </si>
  <si>
    <t>日登村</t>
  </si>
  <si>
    <t>阿用村</t>
  </si>
  <si>
    <t>飯石郡</t>
  </si>
  <si>
    <t>一宮村</t>
  </si>
  <si>
    <t>三刀屋村</t>
  </si>
  <si>
    <t>鍋山村</t>
  </si>
  <si>
    <t>飯石村</t>
  </si>
  <si>
    <t>中野村</t>
  </si>
  <si>
    <t>松笠村</t>
  </si>
  <si>
    <t>多根村</t>
  </si>
  <si>
    <t>田井村</t>
  </si>
  <si>
    <t>吉田村</t>
  </si>
  <si>
    <t>掛合村</t>
  </si>
  <si>
    <t>東須佐村</t>
  </si>
  <si>
    <t>西須佐村</t>
  </si>
  <si>
    <t>波多村</t>
  </si>
  <si>
    <t>志々村</t>
  </si>
  <si>
    <t>頓原村</t>
  </si>
  <si>
    <t>來島村</t>
  </si>
  <si>
    <t>赤名村</t>
  </si>
  <si>
    <t>簸川郡</t>
  </si>
  <si>
    <t>荘原村</t>
  </si>
  <si>
    <t>出西村</t>
  </si>
  <si>
    <t>伊波野村</t>
  </si>
  <si>
    <t>直江村</t>
  </si>
  <si>
    <t>久木村</t>
  </si>
  <si>
    <t>出東村</t>
  </si>
  <si>
    <t>灘分村</t>
  </si>
  <si>
    <t>平田町</t>
  </si>
  <si>
    <t>国富村</t>
  </si>
  <si>
    <t>鳶巣村</t>
  </si>
  <si>
    <t>鰐淵村</t>
  </si>
  <si>
    <t>西田村</t>
  </si>
  <si>
    <t>北濱村</t>
  </si>
  <si>
    <t>久多美村</t>
  </si>
  <si>
    <t>佐香村</t>
  </si>
  <si>
    <t>檜山村</t>
  </si>
  <si>
    <t>大東町</t>
  </si>
  <si>
    <t>広瀬町</t>
  </si>
  <si>
    <t>安来町</t>
  </si>
  <si>
    <t>木次町</t>
  </si>
  <si>
    <t>東村</t>
  </si>
  <si>
    <t>窪田村</t>
  </si>
  <si>
    <t>山口村</t>
  </si>
  <si>
    <t>乙立村</t>
  </si>
  <si>
    <t>田儀村</t>
  </si>
  <si>
    <t>田岐村</t>
  </si>
  <si>
    <t>久村</t>
  </si>
  <si>
    <t>江南村</t>
  </si>
  <si>
    <t>西濱村</t>
  </si>
  <si>
    <t>知井宮村</t>
  </si>
  <si>
    <t>布智村</t>
  </si>
  <si>
    <t>古志村</t>
  </si>
  <si>
    <t>高松村</t>
  </si>
  <si>
    <t>園村</t>
  </si>
  <si>
    <t>荒茅村</t>
  </si>
  <si>
    <t>荒木村</t>
  </si>
  <si>
    <t>杵築村</t>
  </si>
  <si>
    <t>杵築町</t>
  </si>
  <si>
    <t>日御碕村</t>
  </si>
  <si>
    <t>遙堪村</t>
  </si>
  <si>
    <t>鵜鷺村</t>
  </si>
  <si>
    <t>高濱村</t>
  </si>
  <si>
    <t>四纒村</t>
  </si>
  <si>
    <t>川跡村</t>
  </si>
  <si>
    <t>今市町</t>
  </si>
  <si>
    <t>塩冶村</t>
  </si>
  <si>
    <t>朝山村</t>
  </si>
  <si>
    <t>稗原村</t>
  </si>
  <si>
    <t>上津村</t>
  </si>
  <si>
    <t>大津村</t>
  </si>
  <si>
    <t>安濃郡</t>
  </si>
  <si>
    <t>大田町</t>
  </si>
  <si>
    <t>波根西村</t>
  </si>
  <si>
    <t>波根東村</t>
  </si>
  <si>
    <t>刺鹿村</t>
  </si>
  <si>
    <t>長久村</t>
  </si>
  <si>
    <t>鳥井村</t>
  </si>
  <si>
    <t>冨山村</t>
  </si>
  <si>
    <t>佐比蕒村</t>
  </si>
  <si>
    <t>川合村</t>
  </si>
  <si>
    <t>邇摩郡</t>
  </si>
  <si>
    <t>水上村</t>
  </si>
  <si>
    <t>大家村</t>
  </si>
  <si>
    <t>井田村</t>
  </si>
  <si>
    <t>波積村</t>
  </si>
  <si>
    <t>福光村</t>
  </si>
  <si>
    <t>久利村</t>
  </si>
  <si>
    <t>大濱村</t>
  </si>
  <si>
    <t>温泉津村</t>
  </si>
  <si>
    <t>湯里村</t>
  </si>
  <si>
    <t>仁万村</t>
  </si>
  <si>
    <t>大森町</t>
  </si>
  <si>
    <t>宅野村</t>
  </si>
  <si>
    <t>馬路村</t>
  </si>
  <si>
    <t>五十猛村</t>
  </si>
  <si>
    <t>静間村</t>
  </si>
  <si>
    <t>福浦村</t>
  </si>
  <si>
    <t>大屋村</t>
  </si>
  <si>
    <t>八代村</t>
  </si>
  <si>
    <t>忍原村</t>
  </si>
  <si>
    <t>大国村</t>
  </si>
  <si>
    <t>邑智郡</t>
  </si>
  <si>
    <t>川本村</t>
  </si>
  <si>
    <t>川下村</t>
  </si>
  <si>
    <t>吾郷村</t>
  </si>
  <si>
    <t>濱原村</t>
  </si>
  <si>
    <t>粕淵村</t>
  </si>
  <si>
    <t>澤谷村</t>
  </si>
  <si>
    <t>都賀村</t>
  </si>
  <si>
    <t>都賀行村</t>
  </si>
  <si>
    <t>谷村</t>
  </si>
  <si>
    <t>阿須那村</t>
  </si>
  <si>
    <t>口羽村</t>
  </si>
  <si>
    <t>市木村</t>
  </si>
  <si>
    <t>高原村</t>
  </si>
  <si>
    <t>出羽村</t>
  </si>
  <si>
    <t>田所村</t>
  </si>
  <si>
    <t>矢上村</t>
  </si>
  <si>
    <t>中野村</t>
  </si>
  <si>
    <t>井原村</t>
  </si>
  <si>
    <t>長谷村</t>
  </si>
  <si>
    <t>市山村</t>
  </si>
  <si>
    <t>川戸村</t>
  </si>
  <si>
    <t>谷住郷村</t>
  </si>
  <si>
    <t>日和村</t>
  </si>
  <si>
    <t>川越村</t>
  </si>
  <si>
    <t>三原村</t>
  </si>
  <si>
    <t>組式村</t>
  </si>
  <si>
    <t>君谷村</t>
  </si>
  <si>
    <t>三谷村</t>
  </si>
  <si>
    <t>那賀郡</t>
  </si>
  <si>
    <t>浜田町</t>
  </si>
  <si>
    <t>石見村</t>
  </si>
  <si>
    <t>上府村</t>
  </si>
  <si>
    <t>下府村</t>
  </si>
  <si>
    <t>国分村</t>
  </si>
  <si>
    <t>川波村</t>
  </si>
  <si>
    <t>郡野津村</t>
  </si>
  <si>
    <t>都濃村</t>
  </si>
  <si>
    <t>江津町</t>
  </si>
  <si>
    <t>浅利村</t>
  </si>
  <si>
    <t>都治村</t>
  </si>
  <si>
    <t>黒松村</t>
  </si>
  <si>
    <t>下松山村</t>
  </si>
  <si>
    <t>松山村</t>
  </si>
  <si>
    <t>跡市村</t>
  </si>
  <si>
    <t>伊南村</t>
  </si>
  <si>
    <t>雲城村</t>
  </si>
  <si>
    <t>久佐村</t>
  </si>
  <si>
    <t>美又村</t>
  </si>
  <si>
    <t>木田村</t>
  </si>
  <si>
    <t>和田村</t>
  </si>
  <si>
    <t>都川村</t>
  </si>
  <si>
    <t>今市村</t>
  </si>
  <si>
    <t>波佐村</t>
  </si>
  <si>
    <t>高城村</t>
  </si>
  <si>
    <t>長安村</t>
  </si>
  <si>
    <t>黒澤村</t>
  </si>
  <si>
    <t>岡見村</t>
  </si>
  <si>
    <t>川平村</t>
  </si>
  <si>
    <t>魚山村</t>
  </si>
  <si>
    <t>西隅村</t>
  </si>
  <si>
    <t>三隅村</t>
  </si>
  <si>
    <t>大麻村</t>
  </si>
  <si>
    <t>有福村</t>
  </si>
  <si>
    <t>大内村</t>
  </si>
  <si>
    <t>周布村</t>
  </si>
  <si>
    <t>長濱村</t>
  </si>
  <si>
    <t>三階村</t>
  </si>
  <si>
    <t>二宮村</t>
  </si>
  <si>
    <t>三保村</t>
  </si>
  <si>
    <t>井野村</t>
  </si>
  <si>
    <t>美濃郡</t>
  </si>
  <si>
    <t>盆田村</t>
  </si>
  <si>
    <t>鎌手村</t>
  </si>
  <si>
    <t>種村</t>
  </si>
  <si>
    <t>北仙道村</t>
  </si>
  <si>
    <t>東仙道村</t>
  </si>
  <si>
    <t>都茂村</t>
  </si>
  <si>
    <t>二川村</t>
  </si>
  <si>
    <t>道川村</t>
  </si>
  <si>
    <t>匹見上村</t>
  </si>
  <si>
    <t>匹見下村</t>
  </si>
  <si>
    <t>眞砂村</t>
  </si>
  <si>
    <t>豊田村</t>
  </si>
  <si>
    <t>二條村</t>
  </si>
  <si>
    <t>美濃村</t>
  </si>
  <si>
    <t>小野村</t>
  </si>
  <si>
    <t>中西村</t>
  </si>
  <si>
    <t>高津村</t>
  </si>
  <si>
    <t>豊川村</t>
  </si>
  <si>
    <t>鹿足郡</t>
  </si>
  <si>
    <t>津和野町</t>
  </si>
  <si>
    <t>畑迫村</t>
  </si>
  <si>
    <t>木部村</t>
  </si>
  <si>
    <t>青原村</t>
  </si>
  <si>
    <t>日原村</t>
  </si>
  <si>
    <t>須川村</t>
  </si>
  <si>
    <t>小川村</t>
  </si>
  <si>
    <t>柿木村</t>
  </si>
  <si>
    <t>七日市村</t>
  </si>
  <si>
    <t>朝倉村</t>
  </si>
  <si>
    <t>六日市村</t>
  </si>
  <si>
    <t>藏木村</t>
  </si>
  <si>
    <t>隠岐島</t>
  </si>
  <si>
    <t>西郷町</t>
  </si>
  <si>
    <t>東郷村</t>
  </si>
  <si>
    <t>中村</t>
  </si>
  <si>
    <t>中條村</t>
  </si>
  <si>
    <t>磯村</t>
  </si>
  <si>
    <t>都万村</t>
  </si>
  <si>
    <t>五箇村</t>
  </si>
  <si>
    <t>海士村</t>
  </si>
  <si>
    <t>黒木村</t>
  </si>
  <si>
    <t>浦郷村</t>
  </si>
  <si>
    <t>知夫村</t>
  </si>
  <si>
    <t>杵束村</t>
  </si>
  <si>
    <t>市町村</t>
  </si>
  <si>
    <t>世帯及人口(普通世帯）</t>
  </si>
  <si>
    <t>美保関町</t>
  </si>
  <si>
    <t>大社町</t>
  </si>
  <si>
    <t>久村</t>
  </si>
  <si>
    <t>富山村</t>
  </si>
  <si>
    <t>渡津村</t>
  </si>
  <si>
    <t>渡津村</t>
  </si>
  <si>
    <t>今福村</t>
  </si>
  <si>
    <t>安城村</t>
  </si>
  <si>
    <t>八束村</t>
  </si>
  <si>
    <t>加茂町</t>
  </si>
  <si>
    <t>三刀屋町</t>
  </si>
  <si>
    <t>温泉津町</t>
  </si>
  <si>
    <t>日貫村</t>
  </si>
  <si>
    <t>揖屋町</t>
  </si>
  <si>
    <t>赤名町</t>
  </si>
  <si>
    <t>川本町</t>
  </si>
  <si>
    <t>松川村</t>
  </si>
  <si>
    <t>美川村</t>
  </si>
  <si>
    <t>三隅町</t>
  </si>
  <si>
    <t>盆田町</t>
  </si>
  <si>
    <t>高津町</t>
  </si>
  <si>
    <t>宍道町</t>
  </si>
  <si>
    <t>三沢村</t>
  </si>
  <si>
    <t>北浜村</t>
  </si>
  <si>
    <t>神西村</t>
  </si>
  <si>
    <t>高浜村</t>
  </si>
  <si>
    <t>久手町</t>
  </si>
  <si>
    <t>佐比売村</t>
  </si>
  <si>
    <t>大浜村</t>
  </si>
  <si>
    <t>仁万町</t>
  </si>
  <si>
    <t>浜原村</t>
  </si>
  <si>
    <t>沢谷村</t>
  </si>
  <si>
    <t>郡野津町</t>
  </si>
  <si>
    <t>黒沢村</t>
  </si>
  <si>
    <t>長浜村</t>
  </si>
  <si>
    <t>吉田町</t>
  </si>
  <si>
    <t>世帯及人口</t>
  </si>
  <si>
    <t>世帯数</t>
  </si>
  <si>
    <t>世帯人員</t>
  </si>
  <si>
    <t>普通世帯</t>
  </si>
  <si>
    <t>益田村</t>
  </si>
  <si>
    <t>益田町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</si>
</sst>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1"/>
    </sheetView>
  </sheetViews>
  <sheetFormatPr defaultColWidth="9.00390625" defaultRowHeight="13.5"/>
  <cols>
    <col min="1" max="1" width="5.625" style="1" customWidth="1"/>
    <col min="2" max="2" width="10.625" style="1" customWidth="1"/>
    <col min="3" max="6" width="17.625" style="2" customWidth="1"/>
    <col min="7" max="16384" width="9.00390625" style="2" customWidth="1"/>
  </cols>
  <sheetData>
    <row r="1" spans="1:6" ht="14.25">
      <c r="A1" s="12" t="s">
        <v>298</v>
      </c>
      <c r="B1" s="12"/>
      <c r="C1" s="12"/>
      <c r="D1" s="12"/>
      <c r="E1" s="12"/>
      <c r="F1" s="12"/>
    </row>
    <row r="2" spans="1:6" ht="14.25">
      <c r="A2" s="9" t="s">
        <v>297</v>
      </c>
      <c r="B2" s="9"/>
      <c r="C2" s="9" t="s">
        <v>0</v>
      </c>
      <c r="D2" s="9" t="s">
        <v>1</v>
      </c>
      <c r="E2" s="9"/>
      <c r="F2" s="9"/>
    </row>
    <row r="3" spans="1:6" ht="14.25">
      <c r="A3" s="9"/>
      <c r="B3" s="9"/>
      <c r="C3" s="9"/>
      <c r="D3" s="3" t="s">
        <v>2</v>
      </c>
      <c r="E3" s="3" t="s">
        <v>3</v>
      </c>
      <c r="F3" s="3" t="s">
        <v>4</v>
      </c>
    </row>
    <row r="4" spans="1:6" s="5" customFormat="1" ht="14.25">
      <c r="A4" s="10" t="s">
        <v>5</v>
      </c>
      <c r="B4" s="11"/>
      <c r="C4" s="4">
        <f>C5+C6+C43+C60+C71+C84+C102+C150+C161+C182+C213+C257+C279+C292</f>
        <v>156110</v>
      </c>
      <c r="D4" s="4">
        <f>D5+D6+D43+D60+D71+D84+D102+D150+D161+D182+D213+D257+D279+D292</f>
        <v>701084</v>
      </c>
      <c r="E4" s="4">
        <f>E5+E6+E43+E60+E71+E84+E102+E150+E161+E182+E213+E257+E279+E292</f>
        <v>344168</v>
      </c>
      <c r="F4" s="4">
        <f>F5+F6+F43+F60+F71+F84+F102+F150+F161+F182+F213+F257+F279+F292</f>
        <v>356916</v>
      </c>
    </row>
    <row r="5" spans="1:6" s="5" customFormat="1" ht="14.25">
      <c r="A5" s="10" t="s">
        <v>6</v>
      </c>
      <c r="B5" s="11"/>
      <c r="C5" s="4">
        <v>8594</v>
      </c>
      <c r="D5" s="4">
        <f aca="true" t="shared" si="0" ref="D5:D68">SUM(E5:F5)</f>
        <v>35294</v>
      </c>
      <c r="E5" s="4">
        <v>16993</v>
      </c>
      <c r="F5" s="4">
        <v>18301</v>
      </c>
    </row>
    <row r="6" spans="1:6" s="5" customFormat="1" ht="14.25">
      <c r="A6" s="10" t="s">
        <v>7</v>
      </c>
      <c r="B6" s="11"/>
      <c r="C6" s="4">
        <f>SUM(C7:C42)</f>
        <v>16002</v>
      </c>
      <c r="D6" s="4">
        <f>SUM(D7:D42)</f>
        <v>80175</v>
      </c>
      <c r="E6" s="4">
        <f>SUM(E7:E42)</f>
        <v>39289</v>
      </c>
      <c r="F6" s="4">
        <f>SUM(F7:F42)</f>
        <v>40886</v>
      </c>
    </row>
    <row r="7" spans="1:6" ht="14.25">
      <c r="A7" s="6">
        <v>1</v>
      </c>
      <c r="B7" s="7" t="s">
        <v>8</v>
      </c>
      <c r="C7" s="8">
        <v>273</v>
      </c>
      <c r="D7" s="8">
        <f t="shared" si="0"/>
        <v>1361</v>
      </c>
      <c r="E7" s="8">
        <v>655</v>
      </c>
      <c r="F7" s="8">
        <v>706</v>
      </c>
    </row>
    <row r="8" spans="1:6" ht="14.25">
      <c r="A8" s="6">
        <v>2</v>
      </c>
      <c r="B8" s="7" t="s">
        <v>9</v>
      </c>
      <c r="C8" s="8">
        <v>330</v>
      </c>
      <c r="D8" s="8">
        <f t="shared" si="0"/>
        <v>1740</v>
      </c>
      <c r="E8" s="8">
        <v>874</v>
      </c>
      <c r="F8" s="8">
        <v>866</v>
      </c>
    </row>
    <row r="9" spans="1:6" ht="14.25">
      <c r="A9" s="6">
        <v>3</v>
      </c>
      <c r="B9" s="7" t="s">
        <v>10</v>
      </c>
      <c r="C9" s="8">
        <v>369</v>
      </c>
      <c r="D9" s="8">
        <f t="shared" si="0"/>
        <v>2024</v>
      </c>
      <c r="E9" s="8">
        <v>985</v>
      </c>
      <c r="F9" s="8">
        <v>1039</v>
      </c>
    </row>
    <row r="10" spans="1:6" ht="14.25">
      <c r="A10" s="6">
        <v>4</v>
      </c>
      <c r="B10" s="7" t="s">
        <v>11</v>
      </c>
      <c r="C10" s="8">
        <v>185</v>
      </c>
      <c r="D10" s="8">
        <f t="shared" si="0"/>
        <v>962</v>
      </c>
      <c r="E10" s="8">
        <v>452</v>
      </c>
      <c r="F10" s="8">
        <v>510</v>
      </c>
    </row>
    <row r="11" spans="1:6" ht="14.25">
      <c r="A11" s="6">
        <v>5</v>
      </c>
      <c r="B11" s="7" t="s">
        <v>12</v>
      </c>
      <c r="C11" s="8">
        <v>274</v>
      </c>
      <c r="D11" s="8">
        <f t="shared" si="0"/>
        <v>1327</v>
      </c>
      <c r="E11" s="8">
        <v>628</v>
      </c>
      <c r="F11" s="8">
        <v>699</v>
      </c>
    </row>
    <row r="12" spans="1:6" ht="14.25">
      <c r="A12" s="6">
        <v>6</v>
      </c>
      <c r="B12" s="7" t="s">
        <v>13</v>
      </c>
      <c r="C12" s="8">
        <v>313</v>
      </c>
      <c r="D12" s="8">
        <f t="shared" si="0"/>
        <v>1365</v>
      </c>
      <c r="E12" s="8">
        <v>632</v>
      </c>
      <c r="F12" s="8">
        <v>733</v>
      </c>
    </row>
    <row r="13" spans="1:6" ht="14.25">
      <c r="A13" s="6">
        <v>7</v>
      </c>
      <c r="B13" s="7" t="s">
        <v>14</v>
      </c>
      <c r="C13" s="8">
        <v>450</v>
      </c>
      <c r="D13" s="8">
        <f t="shared" si="0"/>
        <v>2460</v>
      </c>
      <c r="E13" s="8">
        <v>1144</v>
      </c>
      <c r="F13" s="8">
        <v>1316</v>
      </c>
    </row>
    <row r="14" spans="1:6" ht="14.25">
      <c r="A14" s="6">
        <v>8</v>
      </c>
      <c r="B14" s="7" t="s">
        <v>15</v>
      </c>
      <c r="C14" s="8">
        <v>338</v>
      </c>
      <c r="D14" s="8">
        <f t="shared" si="0"/>
        <v>1648</v>
      </c>
      <c r="E14" s="8">
        <v>797</v>
      </c>
      <c r="F14" s="8">
        <v>851</v>
      </c>
    </row>
    <row r="15" spans="1:6" ht="14.25">
      <c r="A15" s="6">
        <v>9</v>
      </c>
      <c r="B15" s="7" t="s">
        <v>16</v>
      </c>
      <c r="C15" s="8">
        <v>621</v>
      </c>
      <c r="D15" s="8">
        <f t="shared" si="0"/>
        <v>3251</v>
      </c>
      <c r="E15" s="8">
        <v>1467</v>
      </c>
      <c r="F15" s="8">
        <v>1784</v>
      </c>
    </row>
    <row r="16" spans="1:6" ht="14.25">
      <c r="A16" s="6">
        <v>10</v>
      </c>
      <c r="B16" s="7" t="s">
        <v>17</v>
      </c>
      <c r="C16" s="8">
        <v>402</v>
      </c>
      <c r="D16" s="8">
        <f>SUM(E16:F16)</f>
        <v>1850</v>
      </c>
      <c r="E16" s="8">
        <v>877</v>
      </c>
      <c r="F16" s="8">
        <v>973</v>
      </c>
    </row>
    <row r="17" spans="1:6" ht="14.25">
      <c r="A17" s="6">
        <v>11</v>
      </c>
      <c r="B17" s="7" t="s">
        <v>18</v>
      </c>
      <c r="C17" s="8">
        <v>318</v>
      </c>
      <c r="D17" s="8">
        <f t="shared" si="0"/>
        <v>1643</v>
      </c>
      <c r="E17" s="8">
        <v>779</v>
      </c>
      <c r="F17" s="8">
        <v>864</v>
      </c>
    </row>
    <row r="18" spans="1:6" ht="14.25">
      <c r="A18" s="6">
        <v>12</v>
      </c>
      <c r="B18" s="7" t="s">
        <v>19</v>
      </c>
      <c r="C18" s="8">
        <v>697</v>
      </c>
      <c r="D18" s="8">
        <f t="shared" si="0"/>
        <v>3446</v>
      </c>
      <c r="E18" s="8">
        <v>1693</v>
      </c>
      <c r="F18" s="8">
        <v>1753</v>
      </c>
    </row>
    <row r="19" spans="1:6" ht="14.25">
      <c r="A19" s="6">
        <v>13</v>
      </c>
      <c r="B19" s="7" t="s">
        <v>20</v>
      </c>
      <c r="C19" s="8">
        <v>357</v>
      </c>
      <c r="D19" s="8">
        <f t="shared" si="0"/>
        <v>1914</v>
      </c>
      <c r="E19" s="8">
        <v>953</v>
      </c>
      <c r="F19" s="8">
        <v>961</v>
      </c>
    </row>
    <row r="20" spans="1:6" ht="14.25">
      <c r="A20" s="6">
        <v>14</v>
      </c>
      <c r="B20" s="7" t="s">
        <v>21</v>
      </c>
      <c r="C20" s="8">
        <v>425</v>
      </c>
      <c r="D20" s="8">
        <f t="shared" si="0"/>
        <v>2263</v>
      </c>
      <c r="E20" s="8">
        <v>1115</v>
      </c>
      <c r="F20" s="8">
        <v>1148</v>
      </c>
    </row>
    <row r="21" spans="1:6" ht="14.25">
      <c r="A21" s="6">
        <v>15</v>
      </c>
      <c r="B21" s="7" t="s">
        <v>22</v>
      </c>
      <c r="C21" s="8">
        <v>342</v>
      </c>
      <c r="D21" s="8">
        <f t="shared" si="0"/>
        <v>1918</v>
      </c>
      <c r="E21" s="8">
        <v>948</v>
      </c>
      <c r="F21" s="8">
        <v>970</v>
      </c>
    </row>
    <row r="22" spans="1:6" ht="14.25">
      <c r="A22" s="6">
        <v>16</v>
      </c>
      <c r="B22" s="7" t="s">
        <v>23</v>
      </c>
      <c r="C22" s="8">
        <v>365</v>
      </c>
      <c r="D22" s="8">
        <f t="shared" si="0"/>
        <v>1699</v>
      </c>
      <c r="E22" s="8">
        <v>843</v>
      </c>
      <c r="F22" s="8">
        <v>856</v>
      </c>
    </row>
    <row r="23" spans="1:6" ht="14.25">
      <c r="A23" s="6">
        <v>17</v>
      </c>
      <c r="B23" s="7" t="s">
        <v>24</v>
      </c>
      <c r="C23" s="8">
        <v>449</v>
      </c>
      <c r="D23" s="8">
        <f>SUM(E23:F23)</f>
        <v>2020</v>
      </c>
      <c r="E23" s="8">
        <v>996</v>
      </c>
      <c r="F23" s="8">
        <v>1024</v>
      </c>
    </row>
    <row r="24" spans="1:6" ht="14.25">
      <c r="A24" s="6">
        <v>18</v>
      </c>
      <c r="B24" s="7" t="s">
        <v>25</v>
      </c>
      <c r="C24" s="8">
        <v>530</v>
      </c>
      <c r="D24" s="8">
        <f t="shared" si="0"/>
        <v>2550</v>
      </c>
      <c r="E24" s="8">
        <v>1253</v>
      </c>
      <c r="F24" s="8">
        <v>1297</v>
      </c>
    </row>
    <row r="25" spans="1:6" ht="14.25">
      <c r="A25" s="6">
        <v>19</v>
      </c>
      <c r="B25" s="7" t="s">
        <v>26</v>
      </c>
      <c r="C25" s="8">
        <v>605</v>
      </c>
      <c r="D25" s="8">
        <f t="shared" si="0"/>
        <v>3288</v>
      </c>
      <c r="E25" s="8">
        <v>1645</v>
      </c>
      <c r="F25" s="8">
        <v>1643</v>
      </c>
    </row>
    <row r="26" spans="1:6" ht="14.25">
      <c r="A26" s="6">
        <v>20</v>
      </c>
      <c r="B26" s="7" t="s">
        <v>27</v>
      </c>
      <c r="C26" s="8">
        <v>285</v>
      </c>
      <c r="D26" s="8">
        <f t="shared" si="0"/>
        <v>1505</v>
      </c>
      <c r="E26" s="8">
        <v>747</v>
      </c>
      <c r="F26" s="8">
        <v>758</v>
      </c>
    </row>
    <row r="27" spans="1:6" ht="14.25">
      <c r="A27" s="6">
        <v>21</v>
      </c>
      <c r="B27" s="7" t="s">
        <v>28</v>
      </c>
      <c r="C27" s="8">
        <v>561</v>
      </c>
      <c r="D27" s="8">
        <f t="shared" si="0"/>
        <v>2775</v>
      </c>
      <c r="E27" s="8">
        <v>1378</v>
      </c>
      <c r="F27" s="8">
        <v>1397</v>
      </c>
    </row>
    <row r="28" spans="1:6" ht="14.25">
      <c r="A28" s="6">
        <v>22</v>
      </c>
      <c r="B28" s="7" t="s">
        <v>29</v>
      </c>
      <c r="C28" s="8">
        <v>344</v>
      </c>
      <c r="D28" s="8">
        <f t="shared" si="0"/>
        <v>1763</v>
      </c>
      <c r="E28" s="8">
        <v>879</v>
      </c>
      <c r="F28" s="8">
        <v>884</v>
      </c>
    </row>
    <row r="29" spans="1:6" ht="14.25">
      <c r="A29" s="6">
        <v>23</v>
      </c>
      <c r="B29" s="7" t="s">
        <v>30</v>
      </c>
      <c r="C29" s="8">
        <v>380</v>
      </c>
      <c r="D29" s="8">
        <f t="shared" si="0"/>
        <v>1826</v>
      </c>
      <c r="E29" s="8">
        <v>891</v>
      </c>
      <c r="F29" s="8">
        <v>935</v>
      </c>
    </row>
    <row r="30" spans="1:6" ht="14.25">
      <c r="A30" s="6">
        <v>24</v>
      </c>
      <c r="B30" s="7" t="s">
        <v>31</v>
      </c>
      <c r="C30" s="8">
        <v>550</v>
      </c>
      <c r="D30" s="8">
        <f t="shared" si="0"/>
        <v>2409</v>
      </c>
      <c r="E30" s="8">
        <v>1187</v>
      </c>
      <c r="F30" s="8">
        <v>1222</v>
      </c>
    </row>
    <row r="31" spans="1:6" ht="14.25">
      <c r="A31" s="6">
        <v>25</v>
      </c>
      <c r="B31" s="7" t="s">
        <v>32</v>
      </c>
      <c r="C31" s="8">
        <v>466</v>
      </c>
      <c r="D31" s="8">
        <f t="shared" si="0"/>
        <v>2484</v>
      </c>
      <c r="E31" s="8">
        <v>1248</v>
      </c>
      <c r="F31" s="8">
        <v>1236</v>
      </c>
    </row>
    <row r="32" spans="1:6" ht="14.25">
      <c r="A32" s="6">
        <v>26</v>
      </c>
      <c r="B32" s="7" t="s">
        <v>33</v>
      </c>
      <c r="C32" s="8">
        <v>444</v>
      </c>
      <c r="D32" s="8">
        <f t="shared" si="0"/>
        <v>2205</v>
      </c>
      <c r="E32" s="8">
        <v>1117</v>
      </c>
      <c r="F32" s="8">
        <v>1088</v>
      </c>
    </row>
    <row r="33" spans="1:6" ht="14.25">
      <c r="A33" s="6">
        <v>27</v>
      </c>
      <c r="B33" s="7" t="s">
        <v>34</v>
      </c>
      <c r="C33" s="8">
        <v>318</v>
      </c>
      <c r="D33" s="8">
        <f t="shared" si="0"/>
        <v>1581</v>
      </c>
      <c r="E33" s="8">
        <v>797</v>
      </c>
      <c r="F33" s="8">
        <v>784</v>
      </c>
    </row>
    <row r="34" spans="1:6" ht="14.25">
      <c r="A34" s="6">
        <v>28</v>
      </c>
      <c r="B34" s="7" t="s">
        <v>35</v>
      </c>
      <c r="C34" s="8">
        <v>492</v>
      </c>
      <c r="D34" s="8">
        <f t="shared" si="0"/>
        <v>2511</v>
      </c>
      <c r="E34" s="8">
        <v>1230</v>
      </c>
      <c r="F34" s="8">
        <v>1281</v>
      </c>
    </row>
    <row r="35" spans="1:6" ht="14.25">
      <c r="A35" s="6">
        <v>29</v>
      </c>
      <c r="B35" s="7" t="s">
        <v>36</v>
      </c>
      <c r="C35" s="8">
        <v>451</v>
      </c>
      <c r="D35" s="8">
        <f t="shared" si="0"/>
        <v>2079</v>
      </c>
      <c r="E35" s="8">
        <v>1018</v>
      </c>
      <c r="F35" s="8">
        <v>1061</v>
      </c>
    </row>
    <row r="36" spans="1:6" ht="14.25">
      <c r="A36" s="6">
        <v>30</v>
      </c>
      <c r="B36" s="7" t="s">
        <v>37</v>
      </c>
      <c r="C36" s="8">
        <v>349</v>
      </c>
      <c r="D36" s="8">
        <f t="shared" si="0"/>
        <v>1773</v>
      </c>
      <c r="E36" s="8">
        <v>893</v>
      </c>
      <c r="F36" s="8">
        <v>880</v>
      </c>
    </row>
    <row r="37" spans="1:6" ht="14.25">
      <c r="A37" s="6">
        <v>31</v>
      </c>
      <c r="B37" s="7" t="s">
        <v>38</v>
      </c>
      <c r="C37" s="8">
        <v>695</v>
      </c>
      <c r="D37" s="8">
        <f t="shared" si="0"/>
        <v>3640</v>
      </c>
      <c r="E37" s="8">
        <v>1823</v>
      </c>
      <c r="F37" s="8">
        <v>1817</v>
      </c>
    </row>
    <row r="38" spans="1:6" ht="14.25">
      <c r="A38" s="6">
        <v>32</v>
      </c>
      <c r="B38" s="7" t="s">
        <v>39</v>
      </c>
      <c r="C38" s="8">
        <v>623</v>
      </c>
      <c r="D38" s="8">
        <f t="shared" si="0"/>
        <v>3360</v>
      </c>
      <c r="E38" s="8">
        <v>1663</v>
      </c>
      <c r="F38" s="8">
        <v>1697</v>
      </c>
    </row>
    <row r="39" spans="1:6" ht="14.25">
      <c r="A39" s="6">
        <v>33</v>
      </c>
      <c r="B39" s="7" t="s">
        <v>40</v>
      </c>
      <c r="C39" s="8">
        <v>440</v>
      </c>
      <c r="D39" s="8">
        <f t="shared" si="0"/>
        <v>2216</v>
      </c>
      <c r="E39" s="8">
        <v>1106</v>
      </c>
      <c r="F39" s="8">
        <v>1110</v>
      </c>
    </row>
    <row r="40" spans="1:6" ht="14.25">
      <c r="A40" s="6">
        <v>34</v>
      </c>
      <c r="B40" s="7" t="s">
        <v>41</v>
      </c>
      <c r="C40" s="8">
        <v>886</v>
      </c>
      <c r="D40" s="8">
        <f t="shared" si="0"/>
        <v>4201</v>
      </c>
      <c r="E40" s="8">
        <v>2078</v>
      </c>
      <c r="F40" s="8">
        <v>2123</v>
      </c>
    </row>
    <row r="41" spans="1:6" ht="14.25">
      <c r="A41" s="6">
        <v>35</v>
      </c>
      <c r="B41" s="7" t="s">
        <v>42</v>
      </c>
      <c r="C41" s="8">
        <v>626</v>
      </c>
      <c r="D41" s="8">
        <f t="shared" si="0"/>
        <v>2802</v>
      </c>
      <c r="E41" s="8">
        <v>1368</v>
      </c>
      <c r="F41" s="8">
        <v>1434</v>
      </c>
    </row>
    <row r="42" spans="1:6" ht="14.25">
      <c r="A42" s="6">
        <v>36</v>
      </c>
      <c r="B42" s="7" t="s">
        <v>43</v>
      </c>
      <c r="C42" s="8">
        <v>449</v>
      </c>
      <c r="D42" s="8">
        <f t="shared" si="0"/>
        <v>2316</v>
      </c>
      <c r="E42" s="8">
        <v>1130</v>
      </c>
      <c r="F42" s="8">
        <v>1186</v>
      </c>
    </row>
    <row r="43" spans="1:6" s="5" customFormat="1" ht="14.25">
      <c r="A43" s="10" t="s">
        <v>44</v>
      </c>
      <c r="B43" s="11"/>
      <c r="C43" s="4">
        <f>SUM(C44:C59)</f>
        <v>8442</v>
      </c>
      <c r="D43" s="4">
        <f>SUM(D44:D59)</f>
        <v>42312</v>
      </c>
      <c r="E43" s="4">
        <f>SUM(E44:E59)</f>
        <v>20782</v>
      </c>
      <c r="F43" s="4">
        <f>SUM(F44:F59)</f>
        <v>21530</v>
      </c>
    </row>
    <row r="44" spans="1:6" ht="14.25">
      <c r="A44" s="6">
        <v>1</v>
      </c>
      <c r="B44" s="7" t="s">
        <v>117</v>
      </c>
      <c r="C44" s="8">
        <v>860</v>
      </c>
      <c r="D44" s="8">
        <f t="shared" si="0"/>
        <v>3744</v>
      </c>
      <c r="E44" s="8">
        <v>1806</v>
      </c>
      <c r="F44" s="8">
        <v>1938</v>
      </c>
    </row>
    <row r="45" spans="1:6" ht="14.25">
      <c r="A45" s="6">
        <v>2</v>
      </c>
      <c r="B45" s="7" t="s">
        <v>45</v>
      </c>
      <c r="C45" s="8">
        <v>409</v>
      </c>
      <c r="D45" s="8">
        <f t="shared" si="0"/>
        <v>2198</v>
      </c>
      <c r="E45" s="8">
        <v>1065</v>
      </c>
      <c r="F45" s="8">
        <v>1133</v>
      </c>
    </row>
    <row r="46" spans="1:6" ht="14.25">
      <c r="A46" s="6">
        <v>3</v>
      </c>
      <c r="B46" s="7" t="s">
        <v>46</v>
      </c>
      <c r="C46" s="8">
        <v>598</v>
      </c>
      <c r="D46" s="8">
        <f t="shared" si="0"/>
        <v>3322</v>
      </c>
      <c r="E46" s="8">
        <v>1646</v>
      </c>
      <c r="F46" s="8">
        <v>1676</v>
      </c>
    </row>
    <row r="47" spans="1:6" ht="14.25">
      <c r="A47" s="6">
        <v>4</v>
      </c>
      <c r="B47" s="7" t="s">
        <v>47</v>
      </c>
      <c r="C47" s="8">
        <v>353</v>
      </c>
      <c r="D47" s="8">
        <f t="shared" si="0"/>
        <v>1966</v>
      </c>
      <c r="E47" s="8">
        <v>999</v>
      </c>
      <c r="F47" s="8">
        <v>967</v>
      </c>
    </row>
    <row r="48" spans="1:6" ht="14.25">
      <c r="A48" s="6">
        <v>5</v>
      </c>
      <c r="B48" s="7" t="s">
        <v>48</v>
      </c>
      <c r="C48" s="8">
        <v>457</v>
      </c>
      <c r="D48" s="8">
        <f t="shared" si="0"/>
        <v>2367</v>
      </c>
      <c r="E48" s="8">
        <v>1128</v>
      </c>
      <c r="F48" s="8">
        <v>1239</v>
      </c>
    </row>
    <row r="49" spans="1:6" ht="14.25">
      <c r="A49" s="6">
        <v>6</v>
      </c>
      <c r="B49" s="7" t="s">
        <v>49</v>
      </c>
      <c r="C49" s="8">
        <v>389</v>
      </c>
      <c r="D49" s="8">
        <f t="shared" si="0"/>
        <v>1803</v>
      </c>
      <c r="E49" s="8">
        <v>888</v>
      </c>
      <c r="F49" s="8">
        <v>915</v>
      </c>
    </row>
    <row r="50" spans="1:6" ht="14.25">
      <c r="A50" s="6">
        <v>7</v>
      </c>
      <c r="B50" s="7" t="s">
        <v>58</v>
      </c>
      <c r="C50" s="8">
        <v>396</v>
      </c>
      <c r="D50" s="8">
        <f t="shared" si="0"/>
        <v>1935</v>
      </c>
      <c r="E50" s="8">
        <v>951</v>
      </c>
      <c r="F50" s="8">
        <v>984</v>
      </c>
    </row>
    <row r="51" spans="1:6" ht="14.25">
      <c r="A51" s="6">
        <v>8</v>
      </c>
      <c r="B51" s="7" t="s">
        <v>50</v>
      </c>
      <c r="C51" s="8">
        <v>556</v>
      </c>
      <c r="D51" s="8">
        <f t="shared" si="0"/>
        <v>2981</v>
      </c>
      <c r="E51" s="8">
        <v>1500</v>
      </c>
      <c r="F51" s="8">
        <v>1481</v>
      </c>
    </row>
    <row r="52" spans="1:6" ht="14.25">
      <c r="A52" s="6">
        <v>9</v>
      </c>
      <c r="B52" s="7" t="s">
        <v>51</v>
      </c>
      <c r="C52" s="8">
        <v>437</v>
      </c>
      <c r="D52" s="8">
        <f t="shared" si="0"/>
        <v>2338</v>
      </c>
      <c r="E52" s="8">
        <v>1142</v>
      </c>
      <c r="F52" s="8">
        <v>1196</v>
      </c>
    </row>
    <row r="53" spans="1:6" ht="14.25">
      <c r="A53" s="6">
        <v>10</v>
      </c>
      <c r="B53" s="7" t="s">
        <v>118</v>
      </c>
      <c r="C53" s="8">
        <v>1288</v>
      </c>
      <c r="D53" s="8">
        <f t="shared" si="0"/>
        <v>5886</v>
      </c>
      <c r="E53" s="8">
        <v>2835</v>
      </c>
      <c r="F53" s="8">
        <v>3051</v>
      </c>
    </row>
    <row r="54" spans="1:6" ht="14.25">
      <c r="A54" s="6">
        <v>11</v>
      </c>
      <c r="B54" s="7" t="s">
        <v>52</v>
      </c>
      <c r="C54" s="8">
        <v>432</v>
      </c>
      <c r="D54" s="8">
        <f t="shared" si="0"/>
        <v>2284</v>
      </c>
      <c r="E54" s="8">
        <v>1115</v>
      </c>
      <c r="F54" s="8">
        <v>1169</v>
      </c>
    </row>
    <row r="55" spans="1:6" ht="14.25">
      <c r="A55" s="6">
        <v>12</v>
      </c>
      <c r="B55" s="7" t="s">
        <v>53</v>
      </c>
      <c r="C55" s="8">
        <v>299</v>
      </c>
      <c r="D55" s="8">
        <f t="shared" si="0"/>
        <v>1542</v>
      </c>
      <c r="E55" s="8">
        <v>758</v>
      </c>
      <c r="F55" s="8">
        <v>784</v>
      </c>
    </row>
    <row r="56" spans="1:6" ht="14.25">
      <c r="A56" s="6">
        <v>13</v>
      </c>
      <c r="B56" s="7" t="s">
        <v>54</v>
      </c>
      <c r="C56" s="8">
        <v>386</v>
      </c>
      <c r="D56" s="8">
        <f t="shared" si="0"/>
        <v>1849</v>
      </c>
      <c r="E56" s="8">
        <v>874</v>
      </c>
      <c r="F56" s="8">
        <v>975</v>
      </c>
    </row>
    <row r="57" spans="1:6" ht="14.25">
      <c r="A57" s="6">
        <v>14</v>
      </c>
      <c r="B57" s="7" t="s">
        <v>55</v>
      </c>
      <c r="C57" s="8">
        <v>523</v>
      </c>
      <c r="D57" s="8">
        <f t="shared" si="0"/>
        <v>2689</v>
      </c>
      <c r="E57" s="8">
        <v>1347</v>
      </c>
      <c r="F57" s="8">
        <v>1342</v>
      </c>
    </row>
    <row r="58" spans="1:6" ht="14.25">
      <c r="A58" s="6">
        <v>15</v>
      </c>
      <c r="B58" s="7" t="s">
        <v>56</v>
      </c>
      <c r="C58" s="8">
        <v>547</v>
      </c>
      <c r="D58" s="8">
        <f t="shared" si="0"/>
        <v>2800</v>
      </c>
      <c r="E58" s="8">
        <v>1428</v>
      </c>
      <c r="F58" s="8">
        <v>1372</v>
      </c>
    </row>
    <row r="59" spans="1:6" ht="14.25">
      <c r="A59" s="6">
        <v>16</v>
      </c>
      <c r="B59" s="7" t="s">
        <v>57</v>
      </c>
      <c r="C59" s="8">
        <v>512</v>
      </c>
      <c r="D59" s="8">
        <f t="shared" si="0"/>
        <v>2608</v>
      </c>
      <c r="E59" s="8">
        <v>1300</v>
      </c>
      <c r="F59" s="8">
        <v>1308</v>
      </c>
    </row>
    <row r="60" spans="1:6" s="5" customFormat="1" ht="14.25">
      <c r="A60" s="10" t="s">
        <v>59</v>
      </c>
      <c r="B60" s="11"/>
      <c r="C60" s="4">
        <f>SUM(C61:C70)</f>
        <v>4688</v>
      </c>
      <c r="D60" s="4">
        <f>SUM(D61:D70)</f>
        <v>22778</v>
      </c>
      <c r="E60" s="4">
        <f>SUM(E61:E70)</f>
        <v>11436</v>
      </c>
      <c r="F60" s="4">
        <f>SUM(F61:F70)</f>
        <v>11342</v>
      </c>
    </row>
    <row r="61" spans="1:6" ht="14.25">
      <c r="A61" s="6">
        <v>1</v>
      </c>
      <c r="B61" s="7" t="s">
        <v>60</v>
      </c>
      <c r="C61" s="8">
        <v>484</v>
      </c>
      <c r="D61" s="8">
        <f t="shared" si="0"/>
        <v>2394</v>
      </c>
      <c r="E61" s="8">
        <v>1194</v>
      </c>
      <c r="F61" s="8">
        <v>1200</v>
      </c>
    </row>
    <row r="62" spans="1:6" ht="14.25">
      <c r="A62" s="6">
        <v>2</v>
      </c>
      <c r="B62" s="7" t="s">
        <v>61</v>
      </c>
      <c r="C62" s="8">
        <v>442</v>
      </c>
      <c r="D62" s="8">
        <f t="shared" si="0"/>
        <v>2259</v>
      </c>
      <c r="E62" s="8">
        <v>1141</v>
      </c>
      <c r="F62" s="8">
        <v>1118</v>
      </c>
    </row>
    <row r="63" spans="1:6" ht="14.25">
      <c r="A63" s="6">
        <v>3</v>
      </c>
      <c r="B63" s="7" t="s">
        <v>62</v>
      </c>
      <c r="C63" s="8">
        <v>666</v>
      </c>
      <c r="D63" s="8">
        <f t="shared" si="0"/>
        <v>3207</v>
      </c>
      <c r="E63" s="8">
        <v>1575</v>
      </c>
      <c r="F63" s="8">
        <v>1632</v>
      </c>
    </row>
    <row r="64" spans="1:6" ht="14.25">
      <c r="A64" s="6">
        <v>4</v>
      </c>
      <c r="B64" s="7" t="s">
        <v>63</v>
      </c>
      <c r="C64" s="8">
        <v>489</v>
      </c>
      <c r="D64" s="8">
        <f t="shared" si="0"/>
        <v>2419</v>
      </c>
      <c r="E64" s="8">
        <v>1251</v>
      </c>
      <c r="F64" s="8">
        <v>1168</v>
      </c>
    </row>
    <row r="65" spans="1:6" ht="14.25">
      <c r="A65" s="6">
        <v>5</v>
      </c>
      <c r="B65" s="7" t="s">
        <v>64</v>
      </c>
      <c r="C65" s="8">
        <v>309</v>
      </c>
      <c r="D65" s="8">
        <f t="shared" si="0"/>
        <v>1561</v>
      </c>
      <c r="E65" s="8">
        <v>797</v>
      </c>
      <c r="F65" s="8">
        <v>764</v>
      </c>
    </row>
    <row r="66" spans="1:6" ht="14.25">
      <c r="A66" s="6">
        <v>6</v>
      </c>
      <c r="B66" s="7" t="s">
        <v>65</v>
      </c>
      <c r="C66" s="8">
        <v>505</v>
      </c>
      <c r="D66" s="8">
        <f t="shared" si="0"/>
        <v>2453</v>
      </c>
      <c r="E66" s="8">
        <v>1220</v>
      </c>
      <c r="F66" s="8">
        <v>1233</v>
      </c>
    </row>
    <row r="67" spans="1:6" ht="14.25">
      <c r="A67" s="6">
        <v>7</v>
      </c>
      <c r="B67" s="7" t="s">
        <v>66</v>
      </c>
      <c r="C67" s="8">
        <v>356</v>
      </c>
      <c r="D67" s="8">
        <f t="shared" si="0"/>
        <v>1727</v>
      </c>
      <c r="E67" s="8">
        <v>886</v>
      </c>
      <c r="F67" s="8">
        <v>841</v>
      </c>
    </row>
    <row r="68" spans="1:6" ht="14.25">
      <c r="A68" s="6">
        <v>8</v>
      </c>
      <c r="B68" s="7" t="s">
        <v>67</v>
      </c>
      <c r="C68" s="8">
        <v>516</v>
      </c>
      <c r="D68" s="8">
        <f t="shared" si="0"/>
        <v>2458</v>
      </c>
      <c r="E68" s="8">
        <v>1231</v>
      </c>
      <c r="F68" s="8">
        <v>1227</v>
      </c>
    </row>
    <row r="69" spans="1:6" ht="14.25">
      <c r="A69" s="6">
        <v>9</v>
      </c>
      <c r="B69" s="7" t="s">
        <v>68</v>
      </c>
      <c r="C69" s="8">
        <v>591</v>
      </c>
      <c r="D69" s="8">
        <f aca="true" t="shared" si="1" ref="D69:D132">SUM(E69:F69)</f>
        <v>2712</v>
      </c>
      <c r="E69" s="8">
        <v>1338</v>
      </c>
      <c r="F69" s="8">
        <v>1374</v>
      </c>
    </row>
    <row r="70" spans="1:6" ht="14.25" customHeight="1">
      <c r="A70" s="6">
        <v>10</v>
      </c>
      <c r="B70" s="7" t="s">
        <v>69</v>
      </c>
      <c r="C70" s="8">
        <v>330</v>
      </c>
      <c r="D70" s="8">
        <f t="shared" si="1"/>
        <v>1588</v>
      </c>
      <c r="E70" s="8">
        <v>803</v>
      </c>
      <c r="F70" s="8">
        <v>785</v>
      </c>
    </row>
    <row r="71" spans="1:6" s="5" customFormat="1" ht="14.25">
      <c r="A71" s="10" t="s">
        <v>70</v>
      </c>
      <c r="B71" s="11"/>
      <c r="C71" s="4">
        <f>SUM(C72:C83)</f>
        <v>6523</v>
      </c>
      <c r="D71" s="4">
        <f>SUM(D72:D83)</f>
        <v>31034</v>
      </c>
      <c r="E71" s="4">
        <f>SUM(E72:E83)</f>
        <v>15541</v>
      </c>
      <c r="F71" s="4">
        <f>SUM(F72:F83)</f>
        <v>15493</v>
      </c>
    </row>
    <row r="72" spans="1:6" ht="14.25">
      <c r="A72" s="6">
        <v>1</v>
      </c>
      <c r="B72" s="7" t="s">
        <v>71</v>
      </c>
      <c r="C72" s="8">
        <v>406</v>
      </c>
      <c r="D72" s="8">
        <f t="shared" si="1"/>
        <v>2024</v>
      </c>
      <c r="E72" s="8">
        <v>986</v>
      </c>
      <c r="F72" s="8">
        <v>1038</v>
      </c>
    </row>
    <row r="73" spans="1:6" ht="14.25">
      <c r="A73" s="6">
        <v>2</v>
      </c>
      <c r="B73" s="7" t="s">
        <v>72</v>
      </c>
      <c r="C73" s="8">
        <v>388</v>
      </c>
      <c r="D73" s="8">
        <f t="shared" si="1"/>
        <v>1993</v>
      </c>
      <c r="E73" s="8">
        <v>1017</v>
      </c>
      <c r="F73" s="8">
        <v>976</v>
      </c>
    </row>
    <row r="74" spans="1:6" ht="14.25">
      <c r="A74" s="6">
        <v>3</v>
      </c>
      <c r="B74" s="7" t="s">
        <v>73</v>
      </c>
      <c r="C74" s="8">
        <v>198</v>
      </c>
      <c r="D74" s="8">
        <f t="shared" si="1"/>
        <v>1051</v>
      </c>
      <c r="E74" s="8">
        <v>525</v>
      </c>
      <c r="F74" s="8">
        <v>526</v>
      </c>
    </row>
    <row r="75" spans="1:6" ht="14.25">
      <c r="A75" s="6">
        <v>4</v>
      </c>
      <c r="B75" s="7" t="s">
        <v>74</v>
      </c>
      <c r="C75" s="8">
        <v>413</v>
      </c>
      <c r="D75" s="8">
        <f t="shared" si="1"/>
        <v>2108</v>
      </c>
      <c r="E75" s="8">
        <v>1069</v>
      </c>
      <c r="F75" s="8">
        <v>1039</v>
      </c>
    </row>
    <row r="76" spans="1:6" ht="14.25">
      <c r="A76" s="6">
        <v>5</v>
      </c>
      <c r="B76" s="7" t="s">
        <v>75</v>
      </c>
      <c r="C76" s="8">
        <v>411</v>
      </c>
      <c r="D76" s="8">
        <f t="shared" si="1"/>
        <v>1987</v>
      </c>
      <c r="E76" s="8">
        <v>1023</v>
      </c>
      <c r="F76" s="8">
        <v>964</v>
      </c>
    </row>
    <row r="77" spans="1:6" ht="14.25">
      <c r="A77" s="6">
        <v>6</v>
      </c>
      <c r="B77" s="7" t="s">
        <v>76</v>
      </c>
      <c r="C77" s="8">
        <v>754</v>
      </c>
      <c r="D77" s="8">
        <f t="shared" si="1"/>
        <v>3898</v>
      </c>
      <c r="E77" s="8">
        <v>2004</v>
      </c>
      <c r="F77" s="8">
        <v>1894</v>
      </c>
    </row>
    <row r="78" spans="1:6" ht="14.25">
      <c r="A78" s="6">
        <v>7</v>
      </c>
      <c r="B78" s="7" t="s">
        <v>77</v>
      </c>
      <c r="C78" s="8">
        <v>542</v>
      </c>
      <c r="D78" s="8">
        <f t="shared" si="1"/>
        <v>2394</v>
      </c>
      <c r="E78" s="8">
        <v>1140</v>
      </c>
      <c r="F78" s="8">
        <v>1254</v>
      </c>
    </row>
    <row r="79" spans="1:6" ht="14.25">
      <c r="A79" s="6">
        <v>8</v>
      </c>
      <c r="B79" s="7" t="s">
        <v>119</v>
      </c>
      <c r="C79" s="8">
        <v>828</v>
      </c>
      <c r="D79" s="8">
        <f t="shared" si="1"/>
        <v>3413</v>
      </c>
      <c r="E79" s="8">
        <v>1691</v>
      </c>
      <c r="F79" s="8">
        <v>1722</v>
      </c>
    </row>
    <row r="80" spans="1:6" ht="14.25">
      <c r="A80" s="6">
        <v>9</v>
      </c>
      <c r="B80" s="7" t="s">
        <v>79</v>
      </c>
      <c r="C80" s="8">
        <v>758</v>
      </c>
      <c r="D80" s="8">
        <f t="shared" si="1"/>
        <v>3584</v>
      </c>
      <c r="E80" s="8">
        <v>1803</v>
      </c>
      <c r="F80" s="8">
        <v>1781</v>
      </c>
    </row>
    <row r="81" spans="1:6" ht="14.25">
      <c r="A81" s="6">
        <v>10</v>
      </c>
      <c r="B81" s="7" t="s">
        <v>78</v>
      </c>
      <c r="C81" s="8">
        <v>438</v>
      </c>
      <c r="D81" s="8">
        <f t="shared" si="1"/>
        <v>2308</v>
      </c>
      <c r="E81" s="8">
        <v>1139</v>
      </c>
      <c r="F81" s="8">
        <v>1169</v>
      </c>
    </row>
    <row r="82" spans="1:6" ht="14.25">
      <c r="A82" s="6">
        <v>11</v>
      </c>
      <c r="B82" s="7" t="s">
        <v>80</v>
      </c>
      <c r="C82" s="8">
        <v>537</v>
      </c>
      <c r="D82" s="8">
        <f t="shared" si="1"/>
        <v>2637</v>
      </c>
      <c r="E82" s="8">
        <v>1326</v>
      </c>
      <c r="F82" s="8">
        <v>1311</v>
      </c>
    </row>
    <row r="83" spans="1:6" ht="14.25">
      <c r="A83" s="6">
        <v>12</v>
      </c>
      <c r="B83" s="7" t="s">
        <v>116</v>
      </c>
      <c r="C83" s="8">
        <v>850</v>
      </c>
      <c r="D83" s="8">
        <f t="shared" si="1"/>
        <v>3637</v>
      </c>
      <c r="E83" s="8">
        <v>1818</v>
      </c>
      <c r="F83" s="8">
        <v>1819</v>
      </c>
    </row>
    <row r="84" spans="1:6" s="5" customFormat="1" ht="14.25">
      <c r="A84" s="10" t="s">
        <v>81</v>
      </c>
      <c r="B84" s="11"/>
      <c r="C84" s="4">
        <f>SUM(C85:C101)</f>
        <v>7327</v>
      </c>
      <c r="D84" s="4">
        <f>SUM(D85:D101)</f>
        <v>33015</v>
      </c>
      <c r="E84" s="4">
        <f>SUM(E85:E101)</f>
        <v>16761</v>
      </c>
      <c r="F84" s="4">
        <f>SUM(F85:F101)</f>
        <v>16254</v>
      </c>
    </row>
    <row r="85" spans="1:6" ht="14.25">
      <c r="A85" s="6">
        <v>1</v>
      </c>
      <c r="B85" s="7" t="s">
        <v>82</v>
      </c>
      <c r="C85" s="8">
        <v>478</v>
      </c>
      <c r="D85" s="8">
        <f t="shared" si="1"/>
        <v>2391</v>
      </c>
      <c r="E85" s="8">
        <v>1223</v>
      </c>
      <c r="F85" s="8">
        <v>1168</v>
      </c>
    </row>
    <row r="86" spans="1:6" ht="14.25">
      <c r="A86" s="6">
        <v>2</v>
      </c>
      <c r="B86" s="7" t="s">
        <v>83</v>
      </c>
      <c r="C86" s="8">
        <v>518</v>
      </c>
      <c r="D86" s="8">
        <f t="shared" si="1"/>
        <v>2296</v>
      </c>
      <c r="E86" s="8">
        <v>1104</v>
      </c>
      <c r="F86" s="8">
        <v>1192</v>
      </c>
    </row>
    <row r="87" spans="1:6" ht="14.25">
      <c r="A87" s="6">
        <v>3</v>
      </c>
      <c r="B87" s="7" t="s">
        <v>84</v>
      </c>
      <c r="C87" s="8">
        <v>529</v>
      </c>
      <c r="D87" s="8">
        <f t="shared" si="1"/>
        <v>2323</v>
      </c>
      <c r="E87" s="8">
        <v>1164</v>
      </c>
      <c r="F87" s="8">
        <v>1159</v>
      </c>
    </row>
    <row r="88" spans="1:6" ht="14.25">
      <c r="A88" s="6">
        <v>4</v>
      </c>
      <c r="B88" s="7" t="s">
        <v>85</v>
      </c>
      <c r="C88" s="8">
        <v>396</v>
      </c>
      <c r="D88" s="8">
        <f t="shared" si="1"/>
        <v>1872</v>
      </c>
      <c r="E88" s="8">
        <v>922</v>
      </c>
      <c r="F88" s="8">
        <v>950</v>
      </c>
    </row>
    <row r="89" spans="1:6" ht="14.25">
      <c r="A89" s="6">
        <v>5</v>
      </c>
      <c r="B89" s="7" t="s">
        <v>86</v>
      </c>
      <c r="C89" s="8">
        <v>323</v>
      </c>
      <c r="D89" s="8">
        <f t="shared" si="1"/>
        <v>1546</v>
      </c>
      <c r="E89" s="8">
        <v>790</v>
      </c>
      <c r="F89" s="8">
        <v>756</v>
      </c>
    </row>
    <row r="90" spans="1:6" ht="14.25">
      <c r="A90" s="6">
        <v>6</v>
      </c>
      <c r="B90" s="7" t="s">
        <v>87</v>
      </c>
      <c r="C90" s="8">
        <v>145</v>
      </c>
      <c r="D90" s="8">
        <f t="shared" si="1"/>
        <v>747</v>
      </c>
      <c r="E90" s="8">
        <v>396</v>
      </c>
      <c r="F90" s="8">
        <v>351</v>
      </c>
    </row>
    <row r="91" spans="1:6" ht="14.25">
      <c r="A91" s="6">
        <v>7</v>
      </c>
      <c r="B91" s="7" t="s">
        <v>88</v>
      </c>
      <c r="C91" s="8">
        <v>212</v>
      </c>
      <c r="D91" s="8">
        <f t="shared" si="1"/>
        <v>918</v>
      </c>
      <c r="E91" s="8">
        <v>479</v>
      </c>
      <c r="F91" s="8">
        <v>439</v>
      </c>
    </row>
    <row r="92" spans="1:6" ht="14.25">
      <c r="A92" s="6">
        <v>8</v>
      </c>
      <c r="B92" s="7" t="s">
        <v>89</v>
      </c>
      <c r="C92" s="8">
        <v>264</v>
      </c>
      <c r="D92" s="8">
        <f t="shared" si="1"/>
        <v>1240</v>
      </c>
      <c r="E92" s="8">
        <v>660</v>
      </c>
      <c r="F92" s="8">
        <v>580</v>
      </c>
    </row>
    <row r="93" spans="1:6" ht="14.25">
      <c r="A93" s="6">
        <v>9</v>
      </c>
      <c r="B93" s="7" t="s">
        <v>90</v>
      </c>
      <c r="C93" s="8">
        <v>512</v>
      </c>
      <c r="D93" s="8">
        <f t="shared" si="1"/>
        <v>2382</v>
      </c>
      <c r="E93" s="8">
        <v>1179</v>
      </c>
      <c r="F93" s="8">
        <v>1203</v>
      </c>
    </row>
    <row r="94" spans="1:6" ht="14.25">
      <c r="A94" s="6">
        <v>10</v>
      </c>
      <c r="B94" s="7" t="s">
        <v>91</v>
      </c>
      <c r="C94" s="8">
        <v>427</v>
      </c>
      <c r="D94" s="8">
        <f t="shared" si="1"/>
        <v>1867</v>
      </c>
      <c r="E94" s="8">
        <v>947</v>
      </c>
      <c r="F94" s="8">
        <v>920</v>
      </c>
    </row>
    <row r="95" spans="1:6" ht="14.25">
      <c r="A95" s="6">
        <v>11</v>
      </c>
      <c r="B95" s="7" t="s">
        <v>92</v>
      </c>
      <c r="C95" s="8">
        <v>368</v>
      </c>
      <c r="D95" s="8">
        <f t="shared" si="1"/>
        <v>1581</v>
      </c>
      <c r="E95" s="8">
        <v>803</v>
      </c>
      <c r="F95" s="8">
        <v>778</v>
      </c>
    </row>
    <row r="96" spans="1:6" ht="14.25">
      <c r="A96" s="6">
        <v>12</v>
      </c>
      <c r="B96" s="7" t="s">
        <v>93</v>
      </c>
      <c r="C96" s="8">
        <v>442</v>
      </c>
      <c r="D96" s="8">
        <f t="shared" si="1"/>
        <v>1925</v>
      </c>
      <c r="E96" s="8">
        <v>995</v>
      </c>
      <c r="F96" s="8">
        <v>930</v>
      </c>
    </row>
    <row r="97" spans="1:6" ht="14.25">
      <c r="A97" s="6">
        <v>13</v>
      </c>
      <c r="B97" s="7" t="s">
        <v>94</v>
      </c>
      <c r="C97" s="8">
        <v>460</v>
      </c>
      <c r="D97" s="8">
        <f t="shared" si="1"/>
        <v>1948</v>
      </c>
      <c r="E97" s="8">
        <v>1028</v>
      </c>
      <c r="F97" s="8">
        <v>920</v>
      </c>
    </row>
    <row r="98" spans="1:6" ht="14.25">
      <c r="A98" s="6">
        <v>14</v>
      </c>
      <c r="B98" s="7" t="s">
        <v>95</v>
      </c>
      <c r="C98" s="8">
        <v>392</v>
      </c>
      <c r="D98" s="8">
        <f t="shared" si="1"/>
        <v>1714</v>
      </c>
      <c r="E98" s="8">
        <v>871</v>
      </c>
      <c r="F98" s="8">
        <v>843</v>
      </c>
    </row>
    <row r="99" spans="1:6" ht="14.25">
      <c r="A99" s="6">
        <v>15</v>
      </c>
      <c r="B99" s="7" t="s">
        <v>96</v>
      </c>
      <c r="C99" s="8">
        <v>682</v>
      </c>
      <c r="D99" s="8">
        <f t="shared" si="1"/>
        <v>2962</v>
      </c>
      <c r="E99" s="8">
        <v>1512</v>
      </c>
      <c r="F99" s="8">
        <v>1450</v>
      </c>
    </row>
    <row r="100" spans="1:6" ht="14.25">
      <c r="A100" s="6">
        <v>16</v>
      </c>
      <c r="B100" s="7" t="s">
        <v>97</v>
      </c>
      <c r="C100" s="8">
        <v>638</v>
      </c>
      <c r="D100" s="8">
        <f t="shared" si="1"/>
        <v>2892</v>
      </c>
      <c r="E100" s="8">
        <v>1483</v>
      </c>
      <c r="F100" s="8">
        <v>1409</v>
      </c>
    </row>
    <row r="101" spans="1:6" ht="14.25">
      <c r="A101" s="6">
        <v>17</v>
      </c>
      <c r="B101" s="7" t="s">
        <v>98</v>
      </c>
      <c r="C101" s="8">
        <v>541</v>
      </c>
      <c r="D101" s="8">
        <f t="shared" si="1"/>
        <v>2411</v>
      </c>
      <c r="E101" s="8">
        <v>1205</v>
      </c>
      <c r="F101" s="8">
        <v>1206</v>
      </c>
    </row>
    <row r="102" spans="1:6" s="5" customFormat="1" ht="14.25">
      <c r="A102" s="10" t="s">
        <v>99</v>
      </c>
      <c r="B102" s="11"/>
      <c r="C102" s="4">
        <f>SUM(C103:C149)</f>
        <v>27671</v>
      </c>
      <c r="D102" s="4">
        <f>SUM(D103:D149)</f>
        <v>126420</v>
      </c>
      <c r="E102" s="4">
        <f>SUM(E103:E149)</f>
        <v>61969</v>
      </c>
      <c r="F102" s="4">
        <f>SUM(F103:F149)</f>
        <v>64451</v>
      </c>
    </row>
    <row r="103" spans="1:6" ht="14.25">
      <c r="A103" s="6">
        <v>1</v>
      </c>
      <c r="B103" s="7" t="s">
        <v>100</v>
      </c>
      <c r="C103" s="8">
        <v>1004</v>
      </c>
      <c r="D103" s="8">
        <f t="shared" si="1"/>
        <v>4647</v>
      </c>
      <c r="E103" s="8">
        <v>2318</v>
      </c>
      <c r="F103" s="8">
        <v>2329</v>
      </c>
    </row>
    <row r="104" spans="1:6" ht="14.25">
      <c r="A104" s="6">
        <v>2</v>
      </c>
      <c r="B104" s="7" t="s">
        <v>101</v>
      </c>
      <c r="C104" s="8">
        <v>692</v>
      </c>
      <c r="D104" s="8">
        <f t="shared" si="1"/>
        <v>3450</v>
      </c>
      <c r="E104" s="8">
        <v>1759</v>
      </c>
      <c r="F104" s="8">
        <v>1691</v>
      </c>
    </row>
    <row r="105" spans="1:6" ht="14.25">
      <c r="A105" s="6">
        <v>3</v>
      </c>
      <c r="B105" s="7" t="s">
        <v>102</v>
      </c>
      <c r="C105" s="8">
        <v>485</v>
      </c>
      <c r="D105" s="8">
        <f t="shared" si="1"/>
        <v>2310</v>
      </c>
      <c r="E105" s="8">
        <v>1185</v>
      </c>
      <c r="F105" s="8">
        <v>1125</v>
      </c>
    </row>
    <row r="106" spans="1:6" ht="14.25">
      <c r="A106" s="6">
        <v>4</v>
      </c>
      <c r="B106" s="7" t="s">
        <v>103</v>
      </c>
      <c r="C106" s="8">
        <v>550</v>
      </c>
      <c r="D106" s="8">
        <f t="shared" si="1"/>
        <v>2380</v>
      </c>
      <c r="E106" s="8">
        <v>1153</v>
      </c>
      <c r="F106" s="8">
        <v>1227</v>
      </c>
    </row>
    <row r="107" spans="1:6" ht="14.25">
      <c r="A107" s="6">
        <v>5</v>
      </c>
      <c r="B107" s="7" t="s">
        <v>104</v>
      </c>
      <c r="C107" s="8">
        <v>457</v>
      </c>
      <c r="D107" s="8">
        <f t="shared" si="1"/>
        <v>2378</v>
      </c>
      <c r="E107" s="8">
        <v>1204</v>
      </c>
      <c r="F107" s="8">
        <v>1174</v>
      </c>
    </row>
    <row r="108" spans="1:6" ht="14.25">
      <c r="A108" s="6">
        <v>6</v>
      </c>
      <c r="B108" s="7" t="s">
        <v>105</v>
      </c>
      <c r="C108" s="8">
        <v>875</v>
      </c>
      <c r="D108" s="8">
        <f t="shared" si="1"/>
        <v>4606</v>
      </c>
      <c r="E108" s="8">
        <v>2265</v>
      </c>
      <c r="F108" s="8">
        <v>2341</v>
      </c>
    </row>
    <row r="109" spans="1:6" ht="14.25">
      <c r="A109" s="6">
        <v>7</v>
      </c>
      <c r="B109" s="7" t="s">
        <v>106</v>
      </c>
      <c r="C109" s="8">
        <v>554</v>
      </c>
      <c r="D109" s="8">
        <f t="shared" si="1"/>
        <v>2983</v>
      </c>
      <c r="E109" s="8">
        <v>1502</v>
      </c>
      <c r="F109" s="8">
        <v>1481</v>
      </c>
    </row>
    <row r="110" spans="1:6" ht="14.25">
      <c r="A110" s="6">
        <v>8</v>
      </c>
      <c r="B110" s="7" t="s">
        <v>107</v>
      </c>
      <c r="C110" s="8">
        <v>1683</v>
      </c>
      <c r="D110" s="8">
        <f t="shared" si="1"/>
        <v>6858</v>
      </c>
      <c r="E110" s="8">
        <v>3289</v>
      </c>
      <c r="F110" s="8">
        <v>3569</v>
      </c>
    </row>
    <row r="111" spans="1:6" ht="14.25">
      <c r="A111" s="6">
        <v>9</v>
      </c>
      <c r="B111" s="7" t="s">
        <v>108</v>
      </c>
      <c r="C111" s="8">
        <v>470</v>
      </c>
      <c r="D111" s="8">
        <f t="shared" si="1"/>
        <v>2266</v>
      </c>
      <c r="E111" s="8">
        <v>1129</v>
      </c>
      <c r="F111" s="8">
        <v>1137</v>
      </c>
    </row>
    <row r="112" spans="1:6" ht="14.25">
      <c r="A112" s="6">
        <v>10</v>
      </c>
      <c r="B112" s="7" t="s">
        <v>109</v>
      </c>
      <c r="C112" s="8">
        <v>287</v>
      </c>
      <c r="D112" s="8">
        <f t="shared" si="1"/>
        <v>1388</v>
      </c>
      <c r="E112" s="8">
        <v>706</v>
      </c>
      <c r="F112" s="8">
        <v>682</v>
      </c>
    </row>
    <row r="113" spans="1:6" ht="14.25">
      <c r="A113" s="6">
        <v>11</v>
      </c>
      <c r="B113" s="7" t="s">
        <v>110</v>
      </c>
      <c r="C113" s="8">
        <v>363</v>
      </c>
      <c r="D113" s="8">
        <f t="shared" si="1"/>
        <v>1622</v>
      </c>
      <c r="E113" s="8">
        <v>790</v>
      </c>
      <c r="F113" s="8">
        <v>832</v>
      </c>
    </row>
    <row r="114" spans="1:6" ht="14.25">
      <c r="A114" s="6">
        <v>12</v>
      </c>
      <c r="B114" s="7" t="s">
        <v>111</v>
      </c>
      <c r="C114" s="8">
        <v>360</v>
      </c>
      <c r="D114" s="8">
        <f t="shared" si="1"/>
        <v>1910</v>
      </c>
      <c r="E114" s="8">
        <v>953</v>
      </c>
      <c r="F114" s="8">
        <v>957</v>
      </c>
    </row>
    <row r="115" spans="1:6" ht="14.25">
      <c r="A115" s="6">
        <v>13</v>
      </c>
      <c r="B115" s="7" t="s">
        <v>112</v>
      </c>
      <c r="C115" s="8">
        <v>477</v>
      </c>
      <c r="D115" s="8">
        <f t="shared" si="1"/>
        <v>2018</v>
      </c>
      <c r="E115" s="8">
        <v>932</v>
      </c>
      <c r="F115" s="8">
        <v>1086</v>
      </c>
    </row>
    <row r="116" spans="1:6" ht="14.25">
      <c r="A116" s="6">
        <v>14</v>
      </c>
      <c r="B116" s="7" t="s">
        <v>113</v>
      </c>
      <c r="C116" s="8">
        <v>424</v>
      </c>
      <c r="D116" s="8">
        <f t="shared" si="1"/>
        <v>2095</v>
      </c>
      <c r="E116" s="8">
        <v>1081</v>
      </c>
      <c r="F116" s="8">
        <v>1014</v>
      </c>
    </row>
    <row r="117" spans="1:6" ht="14.25">
      <c r="A117" s="6">
        <v>15</v>
      </c>
      <c r="B117" s="7" t="s">
        <v>114</v>
      </c>
      <c r="C117" s="8">
        <v>567</v>
      </c>
      <c r="D117" s="8">
        <f t="shared" si="1"/>
        <v>2104</v>
      </c>
      <c r="E117" s="8">
        <v>951</v>
      </c>
      <c r="F117" s="8">
        <v>1153</v>
      </c>
    </row>
    <row r="118" spans="1:6" ht="14.25">
      <c r="A118" s="6">
        <v>16</v>
      </c>
      <c r="B118" s="7" t="s">
        <v>115</v>
      </c>
      <c r="C118" s="8">
        <v>299</v>
      </c>
      <c r="D118" s="8">
        <f t="shared" si="1"/>
        <v>1512</v>
      </c>
      <c r="E118" s="8">
        <v>769</v>
      </c>
      <c r="F118" s="8">
        <v>743</v>
      </c>
    </row>
    <row r="119" spans="1:6" ht="14.25">
      <c r="A119" s="6">
        <v>17</v>
      </c>
      <c r="B119" s="7" t="s">
        <v>120</v>
      </c>
      <c r="C119" s="8">
        <v>552</v>
      </c>
      <c r="D119" s="8">
        <f t="shared" si="1"/>
        <v>2638</v>
      </c>
      <c r="E119" s="8">
        <v>1275</v>
      </c>
      <c r="F119" s="8">
        <v>1363</v>
      </c>
    </row>
    <row r="120" spans="1:6" ht="14.25">
      <c r="A120" s="6">
        <v>18</v>
      </c>
      <c r="B120" s="7" t="s">
        <v>121</v>
      </c>
      <c r="C120" s="8">
        <v>328</v>
      </c>
      <c r="D120" s="8">
        <f t="shared" si="1"/>
        <v>1376</v>
      </c>
      <c r="E120" s="8">
        <v>708</v>
      </c>
      <c r="F120" s="8">
        <v>668</v>
      </c>
    </row>
    <row r="121" spans="1:6" ht="14.25">
      <c r="A121" s="6">
        <v>19</v>
      </c>
      <c r="B121" s="7" t="s">
        <v>122</v>
      </c>
      <c r="C121" s="8">
        <v>445</v>
      </c>
      <c r="D121" s="8">
        <f t="shared" si="1"/>
        <v>1920</v>
      </c>
      <c r="E121" s="8">
        <v>986</v>
      </c>
      <c r="F121" s="8">
        <v>934</v>
      </c>
    </row>
    <row r="122" spans="1:6" ht="14.25">
      <c r="A122" s="6">
        <v>20</v>
      </c>
      <c r="B122" s="7" t="s">
        <v>123</v>
      </c>
      <c r="C122" s="8">
        <v>483</v>
      </c>
      <c r="D122" s="8">
        <f t="shared" si="1"/>
        <v>2007</v>
      </c>
      <c r="E122" s="8">
        <v>1017</v>
      </c>
      <c r="F122" s="8">
        <v>990</v>
      </c>
    </row>
    <row r="123" spans="1:6" ht="14.25">
      <c r="A123" s="6">
        <v>21</v>
      </c>
      <c r="B123" s="7" t="s">
        <v>124</v>
      </c>
      <c r="C123" s="8">
        <v>455</v>
      </c>
      <c r="D123" s="8">
        <f t="shared" si="1"/>
        <v>1865</v>
      </c>
      <c r="E123" s="8">
        <v>905</v>
      </c>
      <c r="F123" s="8">
        <v>960</v>
      </c>
    </row>
    <row r="124" spans="1:6" ht="14.25">
      <c r="A124" s="6">
        <v>22</v>
      </c>
      <c r="B124" s="7" t="s">
        <v>125</v>
      </c>
      <c r="C124" s="8">
        <v>435</v>
      </c>
      <c r="D124" s="8">
        <f t="shared" si="1"/>
        <v>1869</v>
      </c>
      <c r="E124" s="8">
        <v>909</v>
      </c>
      <c r="F124" s="8">
        <v>960</v>
      </c>
    </row>
    <row r="125" spans="1:6" ht="14.25">
      <c r="A125" s="6">
        <v>23</v>
      </c>
      <c r="B125" s="7" t="s">
        <v>126</v>
      </c>
      <c r="C125" s="8">
        <v>288</v>
      </c>
      <c r="D125" s="8">
        <f t="shared" si="1"/>
        <v>1132</v>
      </c>
      <c r="E125" s="8">
        <v>537</v>
      </c>
      <c r="F125" s="8">
        <v>595</v>
      </c>
    </row>
    <row r="126" spans="1:6" ht="14.25">
      <c r="A126" s="6">
        <v>24</v>
      </c>
      <c r="B126" s="7" t="s">
        <v>127</v>
      </c>
      <c r="C126" s="8">
        <v>538</v>
      </c>
      <c r="D126" s="8">
        <f t="shared" si="1"/>
        <v>2355</v>
      </c>
      <c r="E126" s="8">
        <v>1170</v>
      </c>
      <c r="F126" s="8">
        <v>1185</v>
      </c>
    </row>
    <row r="127" spans="1:6" ht="14.25">
      <c r="A127" s="6">
        <v>25</v>
      </c>
      <c r="B127" s="7" t="s">
        <v>128</v>
      </c>
      <c r="C127" s="8">
        <v>962</v>
      </c>
      <c r="D127" s="8">
        <f t="shared" si="1"/>
        <v>4068</v>
      </c>
      <c r="E127" s="8">
        <v>1767</v>
      </c>
      <c r="F127" s="8">
        <v>2301</v>
      </c>
    </row>
    <row r="128" spans="1:6" ht="14.25">
      <c r="A128" s="6">
        <v>26</v>
      </c>
      <c r="B128" s="7" t="s">
        <v>323</v>
      </c>
      <c r="C128" s="8">
        <v>641</v>
      </c>
      <c r="D128" s="8">
        <f t="shared" si="1"/>
        <v>2849</v>
      </c>
      <c r="E128" s="8">
        <v>1411</v>
      </c>
      <c r="F128" s="8">
        <v>1438</v>
      </c>
    </row>
    <row r="129" spans="1:6" ht="14.25">
      <c r="A129" s="6">
        <v>27</v>
      </c>
      <c r="B129" s="7" t="s">
        <v>129</v>
      </c>
      <c r="C129" s="8">
        <v>432</v>
      </c>
      <c r="D129" s="8">
        <f t="shared" si="1"/>
        <v>1944</v>
      </c>
      <c r="E129" s="8">
        <v>989</v>
      </c>
      <c r="F129" s="8">
        <v>955</v>
      </c>
    </row>
    <row r="130" spans="1:6" ht="14.25">
      <c r="A130" s="6">
        <v>28</v>
      </c>
      <c r="B130" s="7" t="s">
        <v>130</v>
      </c>
      <c r="C130" s="8">
        <v>363</v>
      </c>
      <c r="D130" s="8">
        <f t="shared" si="1"/>
        <v>1668</v>
      </c>
      <c r="E130" s="8">
        <v>828</v>
      </c>
      <c r="F130" s="8">
        <v>840</v>
      </c>
    </row>
    <row r="131" spans="1:6" ht="14.25">
      <c r="A131" s="6">
        <v>29</v>
      </c>
      <c r="B131" s="7" t="s">
        <v>131</v>
      </c>
      <c r="C131" s="8">
        <v>353</v>
      </c>
      <c r="D131" s="8">
        <f t="shared" si="1"/>
        <v>1624</v>
      </c>
      <c r="E131" s="8">
        <v>831</v>
      </c>
      <c r="F131" s="8">
        <v>793</v>
      </c>
    </row>
    <row r="132" spans="1:6" ht="14.25">
      <c r="A132" s="6">
        <v>30</v>
      </c>
      <c r="B132" s="7" t="s">
        <v>132</v>
      </c>
      <c r="C132" s="8">
        <v>765</v>
      </c>
      <c r="D132" s="8">
        <f t="shared" si="1"/>
        <v>4035</v>
      </c>
      <c r="E132" s="8">
        <v>2015</v>
      </c>
      <c r="F132" s="8">
        <v>2020</v>
      </c>
    </row>
    <row r="133" spans="1:6" ht="14.25">
      <c r="A133" s="6">
        <v>31</v>
      </c>
      <c r="B133" s="7" t="s">
        <v>133</v>
      </c>
      <c r="C133" s="8">
        <v>752</v>
      </c>
      <c r="D133" s="8">
        <f aca="true" t="shared" si="2" ref="D133:D196">SUM(E133:F133)</f>
        <v>3438</v>
      </c>
      <c r="E133" s="8">
        <v>1704</v>
      </c>
      <c r="F133" s="8">
        <v>1734</v>
      </c>
    </row>
    <row r="134" spans="1:6" ht="14.25">
      <c r="A134" s="6">
        <v>32</v>
      </c>
      <c r="B134" s="7" t="s">
        <v>134</v>
      </c>
      <c r="C134" s="8">
        <v>359</v>
      </c>
      <c r="D134" s="8">
        <f t="shared" si="2"/>
        <v>1727</v>
      </c>
      <c r="E134" s="8">
        <v>841</v>
      </c>
      <c r="F134" s="8">
        <v>886</v>
      </c>
    </row>
    <row r="135" spans="1:6" ht="14.25">
      <c r="A135" s="6">
        <v>33</v>
      </c>
      <c r="B135" s="7" t="s">
        <v>135</v>
      </c>
      <c r="C135" s="8">
        <v>732</v>
      </c>
      <c r="D135" s="8">
        <f t="shared" si="2"/>
        <v>3446</v>
      </c>
      <c r="E135" s="8">
        <v>1652</v>
      </c>
      <c r="F135" s="8">
        <v>1794</v>
      </c>
    </row>
    <row r="136" spans="1:6" ht="14.25">
      <c r="A136" s="6">
        <v>34</v>
      </c>
      <c r="B136" s="7" t="s">
        <v>136</v>
      </c>
      <c r="C136" s="8">
        <v>955</v>
      </c>
      <c r="D136" s="8">
        <f t="shared" si="2"/>
        <v>4035</v>
      </c>
      <c r="E136" s="8">
        <v>1902</v>
      </c>
      <c r="F136" s="8">
        <v>2133</v>
      </c>
    </row>
    <row r="137" spans="1:6" ht="14.25">
      <c r="A137" s="6">
        <v>35</v>
      </c>
      <c r="B137" s="7" t="s">
        <v>137</v>
      </c>
      <c r="C137" s="8">
        <v>1058</v>
      </c>
      <c r="D137" s="8">
        <f t="shared" si="2"/>
        <v>4642</v>
      </c>
      <c r="E137" s="8">
        <v>2185</v>
      </c>
      <c r="F137" s="8">
        <v>2457</v>
      </c>
    </row>
    <row r="138" spans="1:6" ht="14.25">
      <c r="A138" s="6">
        <v>36</v>
      </c>
      <c r="B138" s="7" t="s">
        <v>138</v>
      </c>
      <c r="C138" s="8">
        <v>307</v>
      </c>
      <c r="D138" s="8">
        <f t="shared" si="2"/>
        <v>1258</v>
      </c>
      <c r="E138" s="8">
        <v>592</v>
      </c>
      <c r="F138" s="8">
        <v>666</v>
      </c>
    </row>
    <row r="139" spans="1:6" ht="14.25">
      <c r="A139" s="6">
        <v>37</v>
      </c>
      <c r="B139" s="7" t="s">
        <v>139</v>
      </c>
      <c r="C139" s="8">
        <v>442</v>
      </c>
      <c r="D139" s="8">
        <f t="shared" si="2"/>
        <v>2159</v>
      </c>
      <c r="E139" s="8">
        <v>1035</v>
      </c>
      <c r="F139" s="8">
        <v>1124</v>
      </c>
    </row>
    <row r="140" spans="1:6" ht="14.25">
      <c r="A140" s="6">
        <v>38</v>
      </c>
      <c r="B140" s="7" t="s">
        <v>140</v>
      </c>
      <c r="C140" s="8">
        <v>410</v>
      </c>
      <c r="D140" s="8">
        <f t="shared" si="2"/>
        <v>1716</v>
      </c>
      <c r="E140" s="8">
        <v>840</v>
      </c>
      <c r="F140" s="8">
        <v>876</v>
      </c>
    </row>
    <row r="141" spans="1:6" ht="14.25">
      <c r="A141" s="6">
        <v>39</v>
      </c>
      <c r="B141" s="7" t="s">
        <v>141</v>
      </c>
      <c r="C141" s="8">
        <v>486</v>
      </c>
      <c r="D141" s="8">
        <f t="shared" si="2"/>
        <v>2467</v>
      </c>
      <c r="E141" s="8">
        <v>1232</v>
      </c>
      <c r="F141" s="8">
        <v>1235</v>
      </c>
    </row>
    <row r="142" spans="1:6" ht="14.25">
      <c r="A142" s="6">
        <v>40</v>
      </c>
      <c r="B142" s="7" t="s">
        <v>142</v>
      </c>
      <c r="C142" s="8">
        <v>369</v>
      </c>
      <c r="D142" s="8">
        <f t="shared" si="2"/>
        <v>2004</v>
      </c>
      <c r="E142" s="8">
        <v>976</v>
      </c>
      <c r="F142" s="8">
        <v>1028</v>
      </c>
    </row>
    <row r="143" spans="1:6" ht="14.25">
      <c r="A143" s="6">
        <v>41</v>
      </c>
      <c r="B143" s="7" t="s">
        <v>143</v>
      </c>
      <c r="C143" s="8">
        <v>460</v>
      </c>
      <c r="D143" s="8">
        <f t="shared" si="2"/>
        <v>2270</v>
      </c>
      <c r="E143" s="8">
        <v>1158</v>
      </c>
      <c r="F143" s="8">
        <v>1112</v>
      </c>
    </row>
    <row r="144" spans="1:6" ht="14.25">
      <c r="A144" s="6">
        <v>42</v>
      </c>
      <c r="B144" s="7" t="s">
        <v>144</v>
      </c>
      <c r="C144" s="8">
        <v>1683</v>
      </c>
      <c r="D144" s="8">
        <f t="shared" si="2"/>
        <v>7105</v>
      </c>
      <c r="E144" s="8">
        <v>3464</v>
      </c>
      <c r="F144" s="8">
        <v>3641</v>
      </c>
    </row>
    <row r="145" spans="1:6" ht="14.25">
      <c r="A145" s="6">
        <v>43</v>
      </c>
      <c r="B145" s="7" t="s">
        <v>145</v>
      </c>
      <c r="C145" s="8">
        <v>712</v>
      </c>
      <c r="D145" s="8">
        <f t="shared" si="2"/>
        <v>3449</v>
      </c>
      <c r="E145" s="8">
        <v>1690</v>
      </c>
      <c r="F145" s="8">
        <v>1759</v>
      </c>
    </row>
    <row r="146" spans="1:6" ht="14.25">
      <c r="A146" s="6">
        <v>44</v>
      </c>
      <c r="B146" s="7" t="s">
        <v>146</v>
      </c>
      <c r="C146" s="8">
        <v>555</v>
      </c>
      <c r="D146" s="8">
        <f t="shared" si="2"/>
        <v>2635</v>
      </c>
      <c r="E146" s="8">
        <v>1319</v>
      </c>
      <c r="F146" s="8">
        <v>1316</v>
      </c>
    </row>
    <row r="147" spans="1:6" ht="14.25">
      <c r="A147" s="6">
        <v>45</v>
      </c>
      <c r="B147" s="7" t="s">
        <v>147</v>
      </c>
      <c r="C147" s="8">
        <v>551</v>
      </c>
      <c r="D147" s="8">
        <f t="shared" si="2"/>
        <v>2595</v>
      </c>
      <c r="E147" s="8">
        <v>1296</v>
      </c>
      <c r="F147" s="8">
        <v>1299</v>
      </c>
    </row>
    <row r="148" spans="1:6" ht="14.25">
      <c r="A148" s="6">
        <v>46</v>
      </c>
      <c r="B148" s="7" t="s">
        <v>148</v>
      </c>
      <c r="C148" s="8">
        <v>380</v>
      </c>
      <c r="D148" s="8">
        <f t="shared" si="2"/>
        <v>1804</v>
      </c>
      <c r="E148" s="8">
        <v>906</v>
      </c>
      <c r="F148" s="8">
        <v>898</v>
      </c>
    </row>
    <row r="149" spans="1:6" ht="14.25">
      <c r="A149" s="6">
        <v>47</v>
      </c>
      <c r="B149" s="7" t="s">
        <v>149</v>
      </c>
      <c r="C149" s="8">
        <v>873</v>
      </c>
      <c r="D149" s="8">
        <f t="shared" si="2"/>
        <v>3793</v>
      </c>
      <c r="E149" s="8">
        <v>1843</v>
      </c>
      <c r="F149" s="8">
        <v>1950</v>
      </c>
    </row>
    <row r="150" spans="1:6" s="5" customFormat="1" ht="14.25">
      <c r="A150" s="10" t="s">
        <v>150</v>
      </c>
      <c r="B150" s="11"/>
      <c r="C150" s="4">
        <f>SUM(C151:C160)</f>
        <v>5947</v>
      </c>
      <c r="D150" s="4">
        <f>SUM(D151:D160)</f>
        <v>23895</v>
      </c>
      <c r="E150" s="4">
        <f>SUM(E151:E160)</f>
        <v>11594</v>
      </c>
      <c r="F150" s="4">
        <f>SUM(F151:F160)</f>
        <v>12301</v>
      </c>
    </row>
    <row r="151" spans="1:6" ht="14.25">
      <c r="A151" s="6">
        <v>1</v>
      </c>
      <c r="B151" s="7" t="s">
        <v>151</v>
      </c>
      <c r="C151" s="8">
        <v>1126</v>
      </c>
      <c r="D151" s="8">
        <f t="shared" si="2"/>
        <v>4579</v>
      </c>
      <c r="E151" s="8">
        <v>2195</v>
      </c>
      <c r="F151" s="8">
        <v>2384</v>
      </c>
    </row>
    <row r="152" spans="1:6" ht="14.25">
      <c r="A152" s="6">
        <v>2</v>
      </c>
      <c r="B152" s="7" t="s">
        <v>152</v>
      </c>
      <c r="C152" s="8">
        <v>777</v>
      </c>
      <c r="D152" s="8">
        <f t="shared" si="2"/>
        <v>2899</v>
      </c>
      <c r="E152" s="8">
        <v>1334</v>
      </c>
      <c r="F152" s="8">
        <v>1565</v>
      </c>
    </row>
    <row r="153" spans="1:6" ht="14.25">
      <c r="A153" s="6">
        <v>3</v>
      </c>
      <c r="B153" s="7" t="s">
        <v>153</v>
      </c>
      <c r="C153" s="8">
        <v>541</v>
      </c>
      <c r="D153" s="8">
        <f t="shared" si="2"/>
        <v>2104</v>
      </c>
      <c r="E153" s="8">
        <v>985</v>
      </c>
      <c r="F153" s="8">
        <v>1119</v>
      </c>
    </row>
    <row r="154" spans="1:6" ht="14.25">
      <c r="A154" s="6">
        <v>4</v>
      </c>
      <c r="B154" s="7" t="s">
        <v>154</v>
      </c>
      <c r="C154" s="8">
        <v>398</v>
      </c>
      <c r="D154" s="8">
        <f t="shared" si="2"/>
        <v>1496</v>
      </c>
      <c r="E154" s="8">
        <v>692</v>
      </c>
      <c r="F154" s="8">
        <v>804</v>
      </c>
    </row>
    <row r="155" spans="1:6" ht="14.25">
      <c r="A155" s="6">
        <v>5</v>
      </c>
      <c r="B155" s="7" t="s">
        <v>155</v>
      </c>
      <c r="C155" s="8">
        <v>406</v>
      </c>
      <c r="D155" s="8">
        <f t="shared" si="2"/>
        <v>1771</v>
      </c>
      <c r="E155" s="8">
        <v>869</v>
      </c>
      <c r="F155" s="8">
        <v>902</v>
      </c>
    </row>
    <row r="156" spans="1:6" ht="14.25">
      <c r="A156" s="6">
        <v>6</v>
      </c>
      <c r="B156" s="7" t="s">
        <v>156</v>
      </c>
      <c r="C156" s="8">
        <v>494</v>
      </c>
      <c r="D156" s="8">
        <f t="shared" si="2"/>
        <v>2005</v>
      </c>
      <c r="E156" s="8">
        <v>950</v>
      </c>
      <c r="F156" s="8">
        <v>1055</v>
      </c>
    </row>
    <row r="157" spans="1:6" ht="14.25">
      <c r="A157" s="6">
        <v>7</v>
      </c>
      <c r="B157" s="7" t="s">
        <v>146</v>
      </c>
      <c r="C157" s="8">
        <v>246</v>
      </c>
      <c r="D157" s="8">
        <f t="shared" si="2"/>
        <v>1047</v>
      </c>
      <c r="E157" s="8">
        <v>543</v>
      </c>
      <c r="F157" s="8">
        <v>504</v>
      </c>
    </row>
    <row r="158" spans="1:6" ht="14.25">
      <c r="A158" s="6">
        <v>8</v>
      </c>
      <c r="B158" s="7" t="s">
        <v>157</v>
      </c>
      <c r="C158" s="8">
        <v>428</v>
      </c>
      <c r="D158" s="8">
        <f t="shared" si="2"/>
        <v>1818</v>
      </c>
      <c r="E158" s="8">
        <v>932</v>
      </c>
      <c r="F158" s="8">
        <v>886</v>
      </c>
    </row>
    <row r="159" spans="1:6" ht="14.25">
      <c r="A159" s="6">
        <v>9</v>
      </c>
      <c r="B159" s="7" t="s">
        <v>158</v>
      </c>
      <c r="C159" s="8">
        <v>910</v>
      </c>
      <c r="D159" s="8">
        <f t="shared" si="2"/>
        <v>3766</v>
      </c>
      <c r="E159" s="8">
        <v>1903</v>
      </c>
      <c r="F159" s="8">
        <v>1863</v>
      </c>
    </row>
    <row r="160" spans="1:6" ht="14.25">
      <c r="A160" s="6">
        <v>10</v>
      </c>
      <c r="B160" s="7" t="s">
        <v>159</v>
      </c>
      <c r="C160" s="8">
        <v>621</v>
      </c>
      <c r="D160" s="8">
        <f t="shared" si="2"/>
        <v>2410</v>
      </c>
      <c r="E160" s="8">
        <v>1191</v>
      </c>
      <c r="F160" s="8">
        <v>1219</v>
      </c>
    </row>
    <row r="161" spans="1:6" s="5" customFormat="1" ht="14.25">
      <c r="A161" s="10" t="s">
        <v>160</v>
      </c>
      <c r="B161" s="11"/>
      <c r="C161" s="4">
        <f>SUM(C162:C181)</f>
        <v>8488</v>
      </c>
      <c r="D161" s="4">
        <f>SUM(D162:D181)</f>
        <v>34371</v>
      </c>
      <c r="E161" s="4">
        <f>SUM(E162:E181)</f>
        <v>16064</v>
      </c>
      <c r="F161" s="4">
        <f>SUM(F162:F181)</f>
        <v>18307</v>
      </c>
    </row>
    <row r="162" spans="1:6" ht="14.25">
      <c r="A162" s="6">
        <v>1</v>
      </c>
      <c r="B162" s="7" t="s">
        <v>171</v>
      </c>
      <c r="C162" s="8">
        <v>644</v>
      </c>
      <c r="D162" s="8">
        <f t="shared" si="2"/>
        <v>2281</v>
      </c>
      <c r="E162" s="8">
        <v>1066</v>
      </c>
      <c r="F162" s="8">
        <v>1215</v>
      </c>
    </row>
    <row r="163" spans="1:6" ht="14.25">
      <c r="A163" s="6">
        <v>2</v>
      </c>
      <c r="B163" s="7" t="s">
        <v>161</v>
      </c>
      <c r="C163" s="8">
        <v>289</v>
      </c>
      <c r="D163" s="8">
        <f t="shared" si="2"/>
        <v>1264</v>
      </c>
      <c r="E163" s="8">
        <v>638</v>
      </c>
      <c r="F163" s="8">
        <v>626</v>
      </c>
    </row>
    <row r="164" spans="1:6" ht="14.25">
      <c r="A164" s="6">
        <v>3</v>
      </c>
      <c r="B164" s="7" t="s">
        <v>162</v>
      </c>
      <c r="C164" s="8">
        <v>303</v>
      </c>
      <c r="D164" s="8">
        <f t="shared" si="2"/>
        <v>1171</v>
      </c>
      <c r="E164" s="8">
        <v>559</v>
      </c>
      <c r="F164" s="8">
        <v>612</v>
      </c>
    </row>
    <row r="165" spans="1:6" ht="14.25">
      <c r="A165" s="6">
        <v>4</v>
      </c>
      <c r="B165" s="7" t="s">
        <v>163</v>
      </c>
      <c r="C165" s="8">
        <v>588</v>
      </c>
      <c r="D165" s="8">
        <f t="shared" si="2"/>
        <v>2458</v>
      </c>
      <c r="E165" s="8">
        <v>1261</v>
      </c>
      <c r="F165" s="8">
        <v>1197</v>
      </c>
    </row>
    <row r="166" spans="1:6" ht="14.25">
      <c r="A166" s="6">
        <v>5</v>
      </c>
      <c r="B166" s="7" t="s">
        <v>164</v>
      </c>
      <c r="C166" s="8">
        <v>370</v>
      </c>
      <c r="D166" s="8">
        <f t="shared" si="2"/>
        <v>1700</v>
      </c>
      <c r="E166" s="8">
        <v>821</v>
      </c>
      <c r="F166" s="8">
        <v>879</v>
      </c>
    </row>
    <row r="167" spans="1:6" ht="14.25">
      <c r="A167" s="6">
        <v>6</v>
      </c>
      <c r="B167" s="7" t="s">
        <v>165</v>
      </c>
      <c r="C167" s="8">
        <v>424</v>
      </c>
      <c r="D167" s="8">
        <f t="shared" si="2"/>
        <v>1665</v>
      </c>
      <c r="E167" s="8">
        <v>751</v>
      </c>
      <c r="F167" s="8">
        <v>914</v>
      </c>
    </row>
    <row r="168" spans="1:6" ht="14.25">
      <c r="A168" s="6">
        <v>7</v>
      </c>
      <c r="B168" s="7" t="s">
        <v>166</v>
      </c>
      <c r="C168" s="8">
        <v>448</v>
      </c>
      <c r="D168" s="8">
        <f t="shared" si="2"/>
        <v>1904</v>
      </c>
      <c r="E168" s="8">
        <v>960</v>
      </c>
      <c r="F168" s="8">
        <v>944</v>
      </c>
    </row>
    <row r="169" spans="1:6" ht="14.25">
      <c r="A169" s="6">
        <v>8</v>
      </c>
      <c r="B169" s="7" t="s">
        <v>167</v>
      </c>
      <c r="C169" s="8">
        <v>417</v>
      </c>
      <c r="D169" s="8">
        <f t="shared" si="2"/>
        <v>1810</v>
      </c>
      <c r="E169" s="8">
        <v>835</v>
      </c>
      <c r="F169" s="8">
        <v>975</v>
      </c>
    </row>
    <row r="170" spans="1:6" ht="14.25">
      <c r="A170" s="6">
        <v>9</v>
      </c>
      <c r="B170" s="7" t="s">
        <v>168</v>
      </c>
      <c r="C170" s="8">
        <v>520</v>
      </c>
      <c r="D170" s="8">
        <f t="shared" si="2"/>
        <v>1901</v>
      </c>
      <c r="E170" s="8">
        <v>793</v>
      </c>
      <c r="F170" s="8">
        <v>1108</v>
      </c>
    </row>
    <row r="171" spans="1:6" ht="14.25">
      <c r="A171" s="6">
        <v>10</v>
      </c>
      <c r="B171" s="7" t="s">
        <v>169</v>
      </c>
      <c r="C171" s="8">
        <v>575</v>
      </c>
      <c r="D171" s="8">
        <f t="shared" si="2"/>
        <v>2343</v>
      </c>
      <c r="E171" s="8">
        <v>1047</v>
      </c>
      <c r="F171" s="8">
        <v>1296</v>
      </c>
    </row>
    <row r="172" spans="1:6" ht="14.25">
      <c r="A172" s="6">
        <v>11</v>
      </c>
      <c r="B172" s="7" t="s">
        <v>170</v>
      </c>
      <c r="C172" s="8">
        <v>427</v>
      </c>
      <c r="D172" s="8">
        <f t="shared" si="2"/>
        <v>1765</v>
      </c>
      <c r="E172" s="8">
        <v>776</v>
      </c>
      <c r="F172" s="8">
        <v>989</v>
      </c>
    </row>
    <row r="173" spans="1:6" ht="14.25">
      <c r="A173" s="6">
        <v>12</v>
      </c>
      <c r="B173" s="7" t="s">
        <v>172</v>
      </c>
      <c r="C173" s="8">
        <v>329</v>
      </c>
      <c r="D173" s="8">
        <f t="shared" si="2"/>
        <v>1321</v>
      </c>
      <c r="E173" s="8">
        <v>587</v>
      </c>
      <c r="F173" s="8">
        <v>734</v>
      </c>
    </row>
    <row r="174" spans="1:6" ht="14.25">
      <c r="A174" s="6">
        <v>13</v>
      </c>
      <c r="B174" s="7" t="s">
        <v>173</v>
      </c>
      <c r="C174" s="8">
        <v>526</v>
      </c>
      <c r="D174" s="8">
        <f t="shared" si="2"/>
        <v>2015</v>
      </c>
      <c r="E174" s="8">
        <v>803</v>
      </c>
      <c r="F174" s="8">
        <v>1212</v>
      </c>
    </row>
    <row r="175" spans="1:6" ht="14.25">
      <c r="A175" s="6">
        <v>14</v>
      </c>
      <c r="B175" s="7" t="s">
        <v>174</v>
      </c>
      <c r="C175" s="8">
        <v>524</v>
      </c>
      <c r="D175" s="8">
        <f t="shared" si="2"/>
        <v>2115</v>
      </c>
      <c r="E175" s="8">
        <v>978</v>
      </c>
      <c r="F175" s="8">
        <v>1137</v>
      </c>
    </row>
    <row r="176" spans="1:6" ht="14.25">
      <c r="A176" s="6">
        <v>15</v>
      </c>
      <c r="B176" s="7" t="s">
        <v>175</v>
      </c>
      <c r="C176" s="8">
        <v>596</v>
      </c>
      <c r="D176" s="8">
        <f t="shared" si="2"/>
        <v>2551</v>
      </c>
      <c r="E176" s="8">
        <v>1255</v>
      </c>
      <c r="F176" s="8">
        <v>1296</v>
      </c>
    </row>
    <row r="177" spans="1:6" ht="14.25">
      <c r="A177" s="6">
        <v>16</v>
      </c>
      <c r="B177" s="7" t="s">
        <v>176</v>
      </c>
      <c r="C177" s="8">
        <v>317</v>
      </c>
      <c r="D177" s="8">
        <f t="shared" si="2"/>
        <v>1130</v>
      </c>
      <c r="E177" s="8">
        <v>468</v>
      </c>
      <c r="F177" s="8">
        <v>662</v>
      </c>
    </row>
    <row r="178" spans="1:6" ht="14.25">
      <c r="A178" s="6">
        <v>17</v>
      </c>
      <c r="B178" s="7" t="s">
        <v>177</v>
      </c>
      <c r="C178" s="8">
        <v>243</v>
      </c>
      <c r="D178" s="8">
        <f t="shared" si="2"/>
        <v>1028</v>
      </c>
      <c r="E178" s="8">
        <v>488</v>
      </c>
      <c r="F178" s="8">
        <v>540</v>
      </c>
    </row>
    <row r="179" spans="1:6" ht="14.25">
      <c r="A179" s="6">
        <v>18</v>
      </c>
      <c r="B179" s="7" t="s">
        <v>178</v>
      </c>
      <c r="C179" s="8">
        <v>231</v>
      </c>
      <c r="D179" s="8">
        <f t="shared" si="2"/>
        <v>879</v>
      </c>
      <c r="E179" s="8">
        <v>459</v>
      </c>
      <c r="F179" s="8">
        <v>420</v>
      </c>
    </row>
    <row r="180" spans="1:6" ht="14.25">
      <c r="A180" s="6">
        <v>19</v>
      </c>
      <c r="B180" s="7" t="s">
        <v>179</v>
      </c>
      <c r="C180" s="8">
        <v>101</v>
      </c>
      <c r="D180" s="8">
        <f t="shared" si="2"/>
        <v>396</v>
      </c>
      <c r="E180" s="8">
        <v>197</v>
      </c>
      <c r="F180" s="8">
        <v>199</v>
      </c>
    </row>
    <row r="181" spans="1:6" ht="14.25">
      <c r="A181" s="6">
        <v>20</v>
      </c>
      <c r="B181" s="7" t="s">
        <v>180</v>
      </c>
      <c r="C181" s="8">
        <v>616</v>
      </c>
      <c r="D181" s="8">
        <f t="shared" si="2"/>
        <v>2674</v>
      </c>
      <c r="E181" s="8">
        <v>1322</v>
      </c>
      <c r="F181" s="8">
        <v>1352</v>
      </c>
    </row>
    <row r="182" spans="1:6" s="5" customFormat="1" ht="14.25">
      <c r="A182" s="10" t="s">
        <v>181</v>
      </c>
      <c r="B182" s="11"/>
      <c r="C182" s="4">
        <f>SUM(C183:C212)</f>
        <v>13254</v>
      </c>
      <c r="D182" s="4">
        <f>SUM(D183:D212)</f>
        <v>59506</v>
      </c>
      <c r="E182" s="4">
        <f>SUM(E183:E212)</f>
        <v>30055</v>
      </c>
      <c r="F182" s="4">
        <f>SUM(F183:F212)</f>
        <v>29451</v>
      </c>
    </row>
    <row r="183" spans="1:6" ht="14.25">
      <c r="A183" s="6">
        <v>1</v>
      </c>
      <c r="B183" s="7" t="s">
        <v>182</v>
      </c>
      <c r="C183" s="8">
        <v>701</v>
      </c>
      <c r="D183" s="8">
        <f t="shared" si="2"/>
        <v>3029</v>
      </c>
      <c r="E183" s="8">
        <v>1531</v>
      </c>
      <c r="F183" s="8">
        <v>1498</v>
      </c>
    </row>
    <row r="184" spans="1:6" ht="14.25">
      <c r="A184" s="6">
        <v>2</v>
      </c>
      <c r="B184" s="7" t="s">
        <v>183</v>
      </c>
      <c r="C184" s="8">
        <v>410</v>
      </c>
      <c r="D184" s="8">
        <f t="shared" si="2"/>
        <v>1831</v>
      </c>
      <c r="E184" s="8">
        <v>931</v>
      </c>
      <c r="F184" s="8">
        <v>900</v>
      </c>
    </row>
    <row r="185" spans="1:6" ht="14.25">
      <c r="A185" s="6">
        <v>3</v>
      </c>
      <c r="B185" s="7" t="s">
        <v>184</v>
      </c>
      <c r="C185" s="8">
        <v>511</v>
      </c>
      <c r="D185" s="8">
        <f t="shared" si="2"/>
        <v>2282</v>
      </c>
      <c r="E185" s="8">
        <v>1147</v>
      </c>
      <c r="F185" s="8">
        <v>1135</v>
      </c>
    </row>
    <row r="186" spans="1:6" ht="14.25">
      <c r="A186" s="6">
        <v>4</v>
      </c>
      <c r="B186" s="7" t="s">
        <v>185</v>
      </c>
      <c r="C186" s="8">
        <v>420</v>
      </c>
      <c r="D186" s="8">
        <f t="shared" si="2"/>
        <v>1824</v>
      </c>
      <c r="E186" s="8">
        <v>908</v>
      </c>
      <c r="F186" s="8">
        <v>916</v>
      </c>
    </row>
    <row r="187" spans="1:6" ht="14.25">
      <c r="A187" s="6">
        <v>5</v>
      </c>
      <c r="B187" s="7" t="s">
        <v>186</v>
      </c>
      <c r="C187" s="8">
        <v>409</v>
      </c>
      <c r="D187" s="8">
        <f t="shared" si="2"/>
        <v>1785</v>
      </c>
      <c r="E187" s="8">
        <v>901</v>
      </c>
      <c r="F187" s="8">
        <v>884</v>
      </c>
    </row>
    <row r="188" spans="1:6" ht="14.25">
      <c r="A188" s="6">
        <v>6</v>
      </c>
      <c r="B188" s="7" t="s">
        <v>187</v>
      </c>
      <c r="C188" s="8">
        <v>426</v>
      </c>
      <c r="D188" s="8">
        <f t="shared" si="2"/>
        <v>1832</v>
      </c>
      <c r="E188" s="8">
        <v>964</v>
      </c>
      <c r="F188" s="8">
        <v>868</v>
      </c>
    </row>
    <row r="189" spans="1:6" ht="14.25">
      <c r="A189" s="6">
        <v>7</v>
      </c>
      <c r="B189" s="7" t="s">
        <v>188</v>
      </c>
      <c r="C189" s="8">
        <v>434</v>
      </c>
      <c r="D189" s="8">
        <f t="shared" si="2"/>
        <v>1870</v>
      </c>
      <c r="E189" s="8">
        <v>950</v>
      </c>
      <c r="F189" s="8">
        <v>920</v>
      </c>
    </row>
    <row r="190" spans="1:6" ht="14.25">
      <c r="A190" s="6">
        <v>8</v>
      </c>
      <c r="B190" s="7" t="s">
        <v>189</v>
      </c>
      <c r="C190" s="8">
        <v>335</v>
      </c>
      <c r="D190" s="8">
        <f t="shared" si="2"/>
        <v>1670</v>
      </c>
      <c r="E190" s="8">
        <v>866</v>
      </c>
      <c r="F190" s="8">
        <v>804</v>
      </c>
    </row>
    <row r="191" spans="1:6" ht="14.25">
      <c r="A191" s="6">
        <v>9</v>
      </c>
      <c r="B191" s="7" t="s">
        <v>190</v>
      </c>
      <c r="C191" s="8">
        <v>196</v>
      </c>
      <c r="D191" s="8">
        <f t="shared" si="2"/>
        <v>904</v>
      </c>
      <c r="E191" s="8">
        <v>465</v>
      </c>
      <c r="F191" s="8">
        <v>439</v>
      </c>
    </row>
    <row r="192" spans="1:6" ht="14.25">
      <c r="A192" s="6">
        <v>10</v>
      </c>
      <c r="B192" s="7" t="s">
        <v>191</v>
      </c>
      <c r="C192" s="8">
        <v>665</v>
      </c>
      <c r="D192" s="8">
        <f t="shared" si="2"/>
        <v>3205</v>
      </c>
      <c r="E192" s="8">
        <v>1608</v>
      </c>
      <c r="F192" s="8">
        <v>1597</v>
      </c>
    </row>
    <row r="193" spans="1:6" ht="14.25">
      <c r="A193" s="6">
        <v>11</v>
      </c>
      <c r="B193" s="7" t="s">
        <v>192</v>
      </c>
      <c r="C193" s="8">
        <v>608</v>
      </c>
      <c r="D193" s="8">
        <f t="shared" si="2"/>
        <v>3129</v>
      </c>
      <c r="E193" s="8">
        <v>1566</v>
      </c>
      <c r="F193" s="8">
        <v>1563</v>
      </c>
    </row>
    <row r="194" spans="1:6" ht="14.25">
      <c r="A194" s="6">
        <v>12</v>
      </c>
      <c r="B194" s="7" t="s">
        <v>60</v>
      </c>
      <c r="C194" s="8">
        <v>331</v>
      </c>
      <c r="D194" s="8">
        <f t="shared" si="2"/>
        <v>1590</v>
      </c>
      <c r="E194" s="8">
        <v>836</v>
      </c>
      <c r="F194" s="8">
        <v>754</v>
      </c>
    </row>
    <row r="195" spans="1:6" ht="14.25">
      <c r="A195" s="6">
        <v>13</v>
      </c>
      <c r="B195" s="7" t="s">
        <v>194</v>
      </c>
      <c r="C195" s="8">
        <v>466</v>
      </c>
      <c r="D195" s="8">
        <f t="shared" si="2"/>
        <v>2209</v>
      </c>
      <c r="E195" s="8">
        <v>1103</v>
      </c>
      <c r="F195" s="8">
        <v>1106</v>
      </c>
    </row>
    <row r="196" spans="1:6" ht="14.25">
      <c r="A196" s="6">
        <v>14</v>
      </c>
      <c r="B196" s="7" t="s">
        <v>195</v>
      </c>
      <c r="C196" s="8">
        <v>381</v>
      </c>
      <c r="D196" s="8">
        <f t="shared" si="2"/>
        <v>1647</v>
      </c>
      <c r="E196" s="8">
        <v>857</v>
      </c>
      <c r="F196" s="8">
        <v>790</v>
      </c>
    </row>
    <row r="197" spans="1:6" ht="14.25">
      <c r="A197" s="6">
        <v>15</v>
      </c>
      <c r="B197" s="7" t="s">
        <v>196</v>
      </c>
      <c r="C197" s="8">
        <v>720</v>
      </c>
      <c r="D197" s="8">
        <f aca="true" t="shared" si="3" ref="D197:D259">SUM(E197:F197)</f>
        <v>3452</v>
      </c>
      <c r="E197" s="8">
        <v>1749</v>
      </c>
      <c r="F197" s="8">
        <v>1703</v>
      </c>
    </row>
    <row r="198" spans="1:6" ht="14.25">
      <c r="A198" s="6">
        <v>16</v>
      </c>
      <c r="B198" s="7" t="s">
        <v>193</v>
      </c>
      <c r="C198" s="8">
        <v>598</v>
      </c>
      <c r="D198" s="8">
        <f t="shared" si="3"/>
        <v>2593</v>
      </c>
      <c r="E198" s="8">
        <v>1327</v>
      </c>
      <c r="F198" s="8">
        <v>1266</v>
      </c>
    </row>
    <row r="199" spans="1:6" ht="14.25">
      <c r="A199" s="6">
        <v>17</v>
      </c>
      <c r="B199" s="7" t="s">
        <v>197</v>
      </c>
      <c r="C199" s="8">
        <v>663</v>
      </c>
      <c r="D199" s="8">
        <f t="shared" si="3"/>
        <v>2845</v>
      </c>
      <c r="E199" s="8">
        <v>1414</v>
      </c>
      <c r="F199" s="8">
        <v>1431</v>
      </c>
    </row>
    <row r="200" spans="1:6" ht="14.25">
      <c r="A200" s="6">
        <v>18</v>
      </c>
      <c r="B200" s="7" t="s">
        <v>198</v>
      </c>
      <c r="C200" s="8">
        <v>462</v>
      </c>
      <c r="D200" s="8">
        <f t="shared" si="3"/>
        <v>2093</v>
      </c>
      <c r="E200" s="8">
        <v>1046</v>
      </c>
      <c r="F200" s="8">
        <v>1047</v>
      </c>
    </row>
    <row r="201" spans="1:6" ht="14.25">
      <c r="A201" s="6">
        <v>19</v>
      </c>
      <c r="B201" s="7" t="s">
        <v>199</v>
      </c>
      <c r="C201" s="8">
        <v>395</v>
      </c>
      <c r="D201" s="8">
        <f t="shared" si="3"/>
        <v>1755</v>
      </c>
      <c r="E201" s="8">
        <v>869</v>
      </c>
      <c r="F201" s="8">
        <v>886</v>
      </c>
    </row>
    <row r="202" spans="1:6" ht="14.25">
      <c r="A202" s="6">
        <v>20</v>
      </c>
      <c r="B202" s="7" t="s">
        <v>311</v>
      </c>
      <c r="C202" s="8">
        <v>382</v>
      </c>
      <c r="D202" s="8">
        <f t="shared" si="3"/>
        <v>1781</v>
      </c>
      <c r="E202" s="8">
        <v>892</v>
      </c>
      <c r="F202" s="8">
        <v>889</v>
      </c>
    </row>
    <row r="203" spans="1:6" ht="14.25">
      <c r="A203" s="6">
        <v>21</v>
      </c>
      <c r="B203" s="7" t="s">
        <v>200</v>
      </c>
      <c r="C203" s="8">
        <v>406</v>
      </c>
      <c r="D203" s="8">
        <f t="shared" si="3"/>
        <v>1913</v>
      </c>
      <c r="E203" s="8">
        <v>966</v>
      </c>
      <c r="F203" s="8">
        <v>947</v>
      </c>
    </row>
    <row r="204" spans="1:6" ht="14.25">
      <c r="A204" s="6">
        <v>22</v>
      </c>
      <c r="B204" s="7" t="s">
        <v>201</v>
      </c>
      <c r="C204" s="8">
        <v>380</v>
      </c>
      <c r="D204" s="8">
        <f t="shared" si="3"/>
        <v>1706</v>
      </c>
      <c r="E204" s="8">
        <v>842</v>
      </c>
      <c r="F204" s="8">
        <v>864</v>
      </c>
    </row>
    <row r="205" spans="1:6" ht="14.25">
      <c r="A205" s="6">
        <v>23</v>
      </c>
      <c r="B205" s="7" t="s">
        <v>202</v>
      </c>
      <c r="C205" s="8">
        <v>308</v>
      </c>
      <c r="D205" s="8">
        <f t="shared" si="3"/>
        <v>1259</v>
      </c>
      <c r="E205" s="8">
        <v>633</v>
      </c>
      <c r="F205" s="8">
        <v>626</v>
      </c>
    </row>
    <row r="206" spans="1:6" ht="14.25">
      <c r="A206" s="6">
        <v>24</v>
      </c>
      <c r="B206" s="7" t="s">
        <v>203</v>
      </c>
      <c r="C206" s="8">
        <v>430</v>
      </c>
      <c r="D206" s="8">
        <f t="shared" si="3"/>
        <v>1936</v>
      </c>
      <c r="E206" s="8">
        <v>941</v>
      </c>
      <c r="F206" s="8">
        <v>995</v>
      </c>
    </row>
    <row r="207" spans="1:6" ht="14.25">
      <c r="A207" s="6">
        <v>25</v>
      </c>
      <c r="B207" s="7" t="s">
        <v>204</v>
      </c>
      <c r="C207" s="8">
        <v>262</v>
      </c>
      <c r="D207" s="8">
        <f t="shared" si="3"/>
        <v>1095</v>
      </c>
      <c r="E207" s="8">
        <v>543</v>
      </c>
      <c r="F207" s="8">
        <v>552</v>
      </c>
    </row>
    <row r="208" spans="1:6" ht="14.25">
      <c r="A208" s="6">
        <v>26</v>
      </c>
      <c r="B208" s="7" t="s">
        <v>205</v>
      </c>
      <c r="C208" s="8">
        <v>494</v>
      </c>
      <c r="D208" s="8">
        <f t="shared" si="3"/>
        <v>2268</v>
      </c>
      <c r="E208" s="8">
        <v>1160</v>
      </c>
      <c r="F208" s="8">
        <v>1108</v>
      </c>
    </row>
    <row r="209" spans="1:6" ht="14.25">
      <c r="A209" s="6">
        <v>27</v>
      </c>
      <c r="B209" s="7" t="s">
        <v>206</v>
      </c>
      <c r="C209" s="8">
        <v>336</v>
      </c>
      <c r="D209" s="8">
        <f t="shared" si="3"/>
        <v>1337</v>
      </c>
      <c r="E209" s="8">
        <v>675</v>
      </c>
      <c r="F209" s="8">
        <v>662</v>
      </c>
    </row>
    <row r="210" spans="1:6" ht="14.25">
      <c r="A210" s="6">
        <v>28</v>
      </c>
      <c r="B210" s="7" t="s">
        <v>207</v>
      </c>
      <c r="C210" s="8">
        <v>402</v>
      </c>
      <c r="D210" s="8">
        <f t="shared" si="3"/>
        <v>1640</v>
      </c>
      <c r="E210" s="8">
        <v>815</v>
      </c>
      <c r="F210" s="8">
        <v>825</v>
      </c>
    </row>
    <row r="211" spans="1:6" ht="14.25">
      <c r="A211" s="6">
        <v>29</v>
      </c>
      <c r="B211" s="7" t="s">
        <v>208</v>
      </c>
      <c r="C211" s="8">
        <v>541</v>
      </c>
      <c r="D211" s="8">
        <f t="shared" si="3"/>
        <v>2300</v>
      </c>
      <c r="E211" s="8">
        <v>1185</v>
      </c>
      <c r="F211" s="8">
        <v>1115</v>
      </c>
    </row>
    <row r="212" spans="1:6" ht="14.25">
      <c r="A212" s="6">
        <v>30</v>
      </c>
      <c r="B212" s="7" t="s">
        <v>209</v>
      </c>
      <c r="C212" s="8">
        <v>182</v>
      </c>
      <c r="D212" s="8">
        <f t="shared" si="3"/>
        <v>726</v>
      </c>
      <c r="E212" s="8">
        <v>365</v>
      </c>
      <c r="F212" s="8">
        <v>361</v>
      </c>
    </row>
    <row r="213" spans="1:6" s="5" customFormat="1" ht="14.25">
      <c r="A213" s="10" t="s">
        <v>210</v>
      </c>
      <c r="B213" s="11"/>
      <c r="C213" s="4">
        <f>SUM(C214:C256)</f>
        <v>21954</v>
      </c>
      <c r="D213" s="4">
        <f>SUM(D214:D256)</f>
        <v>94246</v>
      </c>
      <c r="E213" s="4">
        <f>SUM(E214:E256)</f>
        <v>45416</v>
      </c>
      <c r="F213" s="4">
        <f>SUM(F214:F256)</f>
        <v>48830</v>
      </c>
    </row>
    <row r="214" spans="1:6" ht="14.25">
      <c r="A214" s="6">
        <v>1</v>
      </c>
      <c r="B214" s="7" t="s">
        <v>211</v>
      </c>
      <c r="C214" s="8">
        <v>2761</v>
      </c>
      <c r="D214" s="8">
        <f t="shared" si="3"/>
        <v>11272</v>
      </c>
      <c r="E214" s="8">
        <v>5363</v>
      </c>
      <c r="F214" s="8">
        <v>5909</v>
      </c>
    </row>
    <row r="215" spans="1:6" ht="14.25">
      <c r="A215" s="6">
        <v>2</v>
      </c>
      <c r="B215" s="7" t="s">
        <v>212</v>
      </c>
      <c r="C215" s="8">
        <v>963</v>
      </c>
      <c r="D215" s="8">
        <f t="shared" si="3"/>
        <v>4380</v>
      </c>
      <c r="E215" s="8">
        <v>2175</v>
      </c>
      <c r="F215" s="8">
        <v>2205</v>
      </c>
    </row>
    <row r="216" spans="1:6" ht="14.25">
      <c r="A216" s="6">
        <v>3</v>
      </c>
      <c r="B216" s="7" t="s">
        <v>213</v>
      </c>
      <c r="C216" s="8">
        <v>240</v>
      </c>
      <c r="D216" s="8">
        <f t="shared" si="3"/>
        <v>1149</v>
      </c>
      <c r="E216" s="8">
        <v>552</v>
      </c>
      <c r="F216" s="8">
        <v>597</v>
      </c>
    </row>
    <row r="217" spans="1:6" ht="14.25">
      <c r="A217" s="6">
        <v>4</v>
      </c>
      <c r="B217" s="7" t="s">
        <v>214</v>
      </c>
      <c r="C217" s="8">
        <v>351</v>
      </c>
      <c r="D217" s="8">
        <f t="shared" si="3"/>
        <v>1598</v>
      </c>
      <c r="E217" s="8">
        <v>708</v>
      </c>
      <c r="F217" s="8">
        <v>890</v>
      </c>
    </row>
    <row r="218" spans="1:6" ht="14.25">
      <c r="A218" s="6">
        <v>5</v>
      </c>
      <c r="B218" s="7" t="s">
        <v>215</v>
      </c>
      <c r="C218" s="8">
        <v>651</v>
      </c>
      <c r="D218" s="8">
        <f t="shared" si="3"/>
        <v>3072</v>
      </c>
      <c r="E218" s="8">
        <v>1366</v>
      </c>
      <c r="F218" s="8">
        <v>1706</v>
      </c>
    </row>
    <row r="219" spans="1:6" ht="14.25">
      <c r="A219" s="6">
        <v>6</v>
      </c>
      <c r="B219" s="7" t="s">
        <v>216</v>
      </c>
      <c r="C219" s="8">
        <v>678</v>
      </c>
      <c r="D219" s="8">
        <f t="shared" si="3"/>
        <v>2851</v>
      </c>
      <c r="E219" s="8">
        <v>1254</v>
      </c>
      <c r="F219" s="8">
        <v>1597</v>
      </c>
    </row>
    <row r="220" spans="1:6" ht="14.25">
      <c r="A220" s="6">
        <v>7</v>
      </c>
      <c r="B220" s="7" t="s">
        <v>217</v>
      </c>
      <c r="C220" s="8">
        <v>610</v>
      </c>
      <c r="D220" s="8">
        <f t="shared" si="3"/>
        <v>2377</v>
      </c>
      <c r="E220" s="8">
        <v>1002</v>
      </c>
      <c r="F220" s="8">
        <v>1375</v>
      </c>
    </row>
    <row r="221" spans="1:6" ht="14.25">
      <c r="A221" s="6">
        <v>8</v>
      </c>
      <c r="B221" s="7" t="s">
        <v>218</v>
      </c>
      <c r="C221" s="8">
        <v>743</v>
      </c>
      <c r="D221" s="8">
        <f t="shared" si="3"/>
        <v>3037</v>
      </c>
      <c r="E221" s="8">
        <v>1307</v>
      </c>
      <c r="F221" s="8">
        <v>1730</v>
      </c>
    </row>
    <row r="222" spans="1:6" ht="14.25">
      <c r="A222" s="6">
        <v>9</v>
      </c>
      <c r="B222" s="7" t="s">
        <v>219</v>
      </c>
      <c r="C222" s="8">
        <v>825</v>
      </c>
      <c r="D222" s="8">
        <f t="shared" si="3"/>
        <v>3179</v>
      </c>
      <c r="E222" s="8">
        <v>1475</v>
      </c>
      <c r="F222" s="8">
        <v>1704</v>
      </c>
    </row>
    <row r="223" spans="1:6" ht="14.25">
      <c r="A223" s="6">
        <v>10</v>
      </c>
      <c r="B223" s="7" t="s">
        <v>304</v>
      </c>
      <c r="C223" s="8">
        <v>458</v>
      </c>
      <c r="D223" s="8">
        <f t="shared" si="3"/>
        <v>1768</v>
      </c>
      <c r="E223" s="8">
        <v>790</v>
      </c>
      <c r="F223" s="8">
        <v>978</v>
      </c>
    </row>
    <row r="224" spans="1:6" ht="14.25">
      <c r="A224" s="6">
        <v>11</v>
      </c>
      <c r="B224" s="7" t="s">
        <v>220</v>
      </c>
      <c r="C224" s="8">
        <v>353</v>
      </c>
      <c r="D224" s="8">
        <f t="shared" si="3"/>
        <v>1326</v>
      </c>
      <c r="E224" s="8">
        <v>578</v>
      </c>
      <c r="F224" s="8">
        <v>748</v>
      </c>
    </row>
    <row r="225" spans="1:6" ht="14.25">
      <c r="A225" s="6">
        <v>12</v>
      </c>
      <c r="B225" s="7" t="s">
        <v>221</v>
      </c>
      <c r="C225" s="8">
        <v>547</v>
      </c>
      <c r="D225" s="8">
        <f t="shared" si="3"/>
        <v>2121</v>
      </c>
      <c r="E225" s="8">
        <v>970</v>
      </c>
      <c r="F225" s="8">
        <v>1151</v>
      </c>
    </row>
    <row r="226" spans="1:6" ht="14.25">
      <c r="A226" s="6">
        <v>13</v>
      </c>
      <c r="B226" s="7" t="s">
        <v>222</v>
      </c>
      <c r="C226" s="8">
        <v>301</v>
      </c>
      <c r="D226" s="8">
        <f t="shared" si="3"/>
        <v>1074</v>
      </c>
      <c r="E226" s="8">
        <v>471</v>
      </c>
      <c r="F226" s="8">
        <v>603</v>
      </c>
    </row>
    <row r="227" spans="1:6" ht="14.25">
      <c r="A227" s="6">
        <v>14</v>
      </c>
      <c r="B227" s="7" t="s">
        <v>223</v>
      </c>
      <c r="C227" s="8">
        <v>222</v>
      </c>
      <c r="D227" s="8">
        <f t="shared" si="3"/>
        <v>1000</v>
      </c>
      <c r="E227" s="8">
        <v>487</v>
      </c>
      <c r="F227" s="8">
        <v>513</v>
      </c>
    </row>
    <row r="228" spans="1:6" ht="14.25">
      <c r="A228" s="6">
        <v>15</v>
      </c>
      <c r="B228" s="7" t="s">
        <v>224</v>
      </c>
      <c r="C228" s="8">
        <v>350</v>
      </c>
      <c r="D228" s="8">
        <f t="shared" si="3"/>
        <v>1492</v>
      </c>
      <c r="E228" s="8">
        <v>741</v>
      </c>
      <c r="F228" s="8">
        <v>751</v>
      </c>
    </row>
    <row r="229" spans="1:6" ht="14.25">
      <c r="A229" s="6">
        <v>16</v>
      </c>
      <c r="B229" s="7" t="s">
        <v>225</v>
      </c>
      <c r="C229" s="8">
        <v>455</v>
      </c>
      <c r="D229" s="8">
        <f t="shared" si="3"/>
        <v>2066</v>
      </c>
      <c r="E229" s="8">
        <v>993</v>
      </c>
      <c r="F229" s="8">
        <v>1073</v>
      </c>
    </row>
    <row r="230" spans="1:6" ht="14.25">
      <c r="A230" s="6">
        <v>17</v>
      </c>
      <c r="B230" s="7" t="s">
        <v>226</v>
      </c>
      <c r="C230" s="8">
        <v>347</v>
      </c>
      <c r="D230" s="8">
        <f t="shared" si="3"/>
        <v>1650</v>
      </c>
      <c r="E230" s="8">
        <v>811</v>
      </c>
      <c r="F230" s="8">
        <v>839</v>
      </c>
    </row>
    <row r="231" spans="1:6" ht="14.25">
      <c r="A231" s="6">
        <v>18</v>
      </c>
      <c r="B231" s="7" t="s">
        <v>227</v>
      </c>
      <c r="C231" s="8">
        <v>517</v>
      </c>
      <c r="D231" s="8">
        <f t="shared" si="3"/>
        <v>2305</v>
      </c>
      <c r="E231" s="8">
        <v>1138</v>
      </c>
      <c r="F231" s="8">
        <v>1167</v>
      </c>
    </row>
    <row r="232" spans="1:6" ht="14.25">
      <c r="A232" s="6">
        <v>19</v>
      </c>
      <c r="B232" s="7" t="s">
        <v>228</v>
      </c>
      <c r="C232" s="8">
        <v>254</v>
      </c>
      <c r="D232" s="8">
        <f t="shared" si="3"/>
        <v>1141</v>
      </c>
      <c r="E232" s="8">
        <v>577</v>
      </c>
      <c r="F232" s="8">
        <v>564</v>
      </c>
    </row>
    <row r="233" spans="1:6" ht="14.25">
      <c r="A233" s="6">
        <v>20</v>
      </c>
      <c r="B233" s="7" t="s">
        <v>229</v>
      </c>
      <c r="C233" s="8">
        <v>436</v>
      </c>
      <c r="D233" s="8">
        <f t="shared" si="3"/>
        <v>1954</v>
      </c>
      <c r="E233" s="8">
        <v>976</v>
      </c>
      <c r="F233" s="8">
        <v>978</v>
      </c>
    </row>
    <row r="234" spans="1:6" ht="14.25">
      <c r="A234" s="6">
        <v>21</v>
      </c>
      <c r="B234" s="7" t="s">
        <v>230</v>
      </c>
      <c r="C234" s="8">
        <v>187</v>
      </c>
      <c r="D234" s="8">
        <f t="shared" si="3"/>
        <v>848</v>
      </c>
      <c r="E234" s="8">
        <v>411</v>
      </c>
      <c r="F234" s="8">
        <v>437</v>
      </c>
    </row>
    <row r="235" spans="1:6" ht="14.25">
      <c r="A235" s="6">
        <v>22</v>
      </c>
      <c r="B235" s="7" t="s">
        <v>231</v>
      </c>
      <c r="C235" s="8">
        <v>403</v>
      </c>
      <c r="D235" s="8">
        <f t="shared" si="3"/>
        <v>1744</v>
      </c>
      <c r="E235" s="8">
        <v>899</v>
      </c>
      <c r="F235" s="8">
        <v>845</v>
      </c>
    </row>
    <row r="236" spans="1:6" ht="14.25">
      <c r="A236" s="6">
        <v>23</v>
      </c>
      <c r="B236" s="7" t="s">
        <v>232</v>
      </c>
      <c r="C236" s="8">
        <v>367</v>
      </c>
      <c r="D236" s="8">
        <f t="shared" si="3"/>
        <v>1787</v>
      </c>
      <c r="E236" s="8">
        <v>948</v>
      </c>
      <c r="F236" s="8">
        <v>839</v>
      </c>
    </row>
    <row r="237" spans="1:6" ht="14.25">
      <c r="A237" s="6">
        <v>24</v>
      </c>
      <c r="B237" s="7" t="s">
        <v>233</v>
      </c>
      <c r="C237" s="8">
        <v>453</v>
      </c>
      <c r="D237" s="8">
        <f t="shared" si="3"/>
        <v>1874</v>
      </c>
      <c r="E237" s="8">
        <v>930</v>
      </c>
      <c r="F237" s="8">
        <v>944</v>
      </c>
    </row>
    <row r="238" spans="1:6" ht="14.25">
      <c r="A238" s="6">
        <v>25</v>
      </c>
      <c r="B238" s="7" t="s">
        <v>234</v>
      </c>
      <c r="C238" s="8">
        <v>540</v>
      </c>
      <c r="D238" s="8">
        <f t="shared" si="3"/>
        <v>2246</v>
      </c>
      <c r="E238" s="8">
        <v>1174</v>
      </c>
      <c r="F238" s="8">
        <v>1072</v>
      </c>
    </row>
    <row r="239" spans="1:6" ht="14.25">
      <c r="A239" s="6">
        <v>26</v>
      </c>
      <c r="B239" s="7" t="s">
        <v>235</v>
      </c>
      <c r="C239" s="8">
        <v>349</v>
      </c>
      <c r="D239" s="8">
        <f t="shared" si="3"/>
        <v>1520</v>
      </c>
      <c r="E239" s="8">
        <v>772</v>
      </c>
      <c r="F239" s="8">
        <v>748</v>
      </c>
    </row>
    <row r="240" spans="1:6" ht="14.25">
      <c r="A240" s="6">
        <v>27</v>
      </c>
      <c r="B240" s="7" t="s">
        <v>236</v>
      </c>
      <c r="C240" s="8">
        <v>351</v>
      </c>
      <c r="D240" s="8">
        <f t="shared" si="3"/>
        <v>1356</v>
      </c>
      <c r="E240" s="8">
        <v>685</v>
      </c>
      <c r="F240" s="8">
        <v>671</v>
      </c>
    </row>
    <row r="241" spans="1:6" ht="14.25">
      <c r="A241" s="6">
        <v>28</v>
      </c>
      <c r="B241" s="7" t="s">
        <v>296</v>
      </c>
      <c r="C241" s="8">
        <v>473</v>
      </c>
      <c r="D241" s="8">
        <f t="shared" si="3"/>
        <v>1918</v>
      </c>
      <c r="E241" s="8">
        <v>958</v>
      </c>
      <c r="F241" s="8">
        <v>960</v>
      </c>
    </row>
    <row r="242" spans="1:6" ht="14.25">
      <c r="A242" s="6">
        <v>29</v>
      </c>
      <c r="B242" s="7" t="s">
        <v>237</v>
      </c>
      <c r="C242" s="8">
        <v>435</v>
      </c>
      <c r="D242" s="8">
        <f t="shared" si="3"/>
        <v>1693</v>
      </c>
      <c r="E242" s="8">
        <v>860</v>
      </c>
      <c r="F242" s="8">
        <v>833</v>
      </c>
    </row>
    <row r="243" spans="1:6" ht="14.25">
      <c r="A243" s="6">
        <v>30</v>
      </c>
      <c r="B243" s="7" t="s">
        <v>238</v>
      </c>
      <c r="C243" s="8">
        <v>441</v>
      </c>
      <c r="D243" s="8">
        <f t="shared" si="3"/>
        <v>1791</v>
      </c>
      <c r="E243" s="8">
        <v>862</v>
      </c>
      <c r="F243" s="8">
        <v>929</v>
      </c>
    </row>
    <row r="244" spans="1:6" ht="14.25">
      <c r="A244" s="6">
        <v>31</v>
      </c>
      <c r="B244" s="7" t="s">
        <v>239</v>
      </c>
      <c r="C244" s="8">
        <v>249</v>
      </c>
      <c r="D244" s="8">
        <f t="shared" si="3"/>
        <v>1078</v>
      </c>
      <c r="E244" s="8">
        <v>525</v>
      </c>
      <c r="F244" s="8">
        <v>553</v>
      </c>
    </row>
    <row r="245" spans="1:6" ht="14.25">
      <c r="A245" s="6">
        <v>32</v>
      </c>
      <c r="B245" s="7" t="s">
        <v>240</v>
      </c>
      <c r="C245" s="8">
        <v>313</v>
      </c>
      <c r="D245" s="8">
        <f t="shared" si="3"/>
        <v>1422</v>
      </c>
      <c r="E245" s="8">
        <v>716</v>
      </c>
      <c r="F245" s="8">
        <v>706</v>
      </c>
    </row>
    <row r="246" spans="1:6" ht="14.25">
      <c r="A246" s="6">
        <v>33</v>
      </c>
      <c r="B246" s="7" t="s">
        <v>241</v>
      </c>
      <c r="C246" s="8">
        <v>499</v>
      </c>
      <c r="D246" s="8">
        <f t="shared" si="3"/>
        <v>2084</v>
      </c>
      <c r="E246" s="8">
        <v>1032</v>
      </c>
      <c r="F246" s="8">
        <v>1052</v>
      </c>
    </row>
    <row r="247" spans="1:6" ht="14.25">
      <c r="A247" s="6">
        <v>34</v>
      </c>
      <c r="B247" s="7" t="s">
        <v>242</v>
      </c>
      <c r="C247" s="8">
        <v>328</v>
      </c>
      <c r="D247" s="8">
        <f t="shared" si="3"/>
        <v>1410</v>
      </c>
      <c r="E247" s="8">
        <v>665</v>
      </c>
      <c r="F247" s="8">
        <v>745</v>
      </c>
    </row>
    <row r="248" spans="1:6" ht="14.25">
      <c r="A248" s="6">
        <v>35</v>
      </c>
      <c r="B248" s="7" t="s">
        <v>243</v>
      </c>
      <c r="C248" s="8">
        <v>401</v>
      </c>
      <c r="D248" s="8">
        <f t="shared" si="3"/>
        <v>1991</v>
      </c>
      <c r="E248" s="8">
        <v>1127</v>
      </c>
      <c r="F248" s="8">
        <v>864</v>
      </c>
    </row>
    <row r="249" spans="1:6" ht="14.25">
      <c r="A249" s="6">
        <v>36</v>
      </c>
      <c r="B249" s="7" t="s">
        <v>244</v>
      </c>
      <c r="C249" s="8">
        <v>527</v>
      </c>
      <c r="D249" s="8">
        <f t="shared" si="3"/>
        <v>2522</v>
      </c>
      <c r="E249" s="8">
        <v>1186</v>
      </c>
      <c r="F249" s="8">
        <v>1336</v>
      </c>
    </row>
    <row r="250" spans="1:6" ht="14.25">
      <c r="A250" s="6">
        <v>37</v>
      </c>
      <c r="B250" s="7" t="s">
        <v>245</v>
      </c>
      <c r="C250" s="8">
        <v>359</v>
      </c>
      <c r="D250" s="8">
        <f t="shared" si="3"/>
        <v>1706</v>
      </c>
      <c r="E250" s="8">
        <v>872</v>
      </c>
      <c r="F250" s="8">
        <v>834</v>
      </c>
    </row>
    <row r="251" spans="1:6" ht="14.25">
      <c r="A251" s="6">
        <v>38</v>
      </c>
      <c r="B251" s="7" t="s">
        <v>246</v>
      </c>
      <c r="C251" s="8">
        <v>580</v>
      </c>
      <c r="D251" s="8">
        <f t="shared" si="3"/>
        <v>2628</v>
      </c>
      <c r="E251" s="8">
        <v>1317</v>
      </c>
      <c r="F251" s="8">
        <v>1311</v>
      </c>
    </row>
    <row r="252" spans="1:6" ht="14.25">
      <c r="A252" s="6">
        <v>39</v>
      </c>
      <c r="B252" s="7" t="s">
        <v>247</v>
      </c>
      <c r="C252" s="8">
        <v>608</v>
      </c>
      <c r="D252" s="8">
        <f t="shared" si="3"/>
        <v>2850</v>
      </c>
      <c r="E252" s="8">
        <v>1394</v>
      </c>
      <c r="F252" s="8">
        <v>1456</v>
      </c>
    </row>
    <row r="253" spans="1:6" ht="14.25">
      <c r="A253" s="6">
        <v>40</v>
      </c>
      <c r="B253" s="7" t="s">
        <v>248</v>
      </c>
      <c r="C253" s="8">
        <v>312</v>
      </c>
      <c r="D253" s="8">
        <f t="shared" si="3"/>
        <v>1518</v>
      </c>
      <c r="E253" s="8">
        <v>797</v>
      </c>
      <c r="F253" s="8">
        <v>721</v>
      </c>
    </row>
    <row r="254" spans="1:6" ht="14.25">
      <c r="A254" s="6">
        <v>41</v>
      </c>
      <c r="B254" s="7" t="s">
        <v>249</v>
      </c>
      <c r="C254" s="8">
        <v>341</v>
      </c>
      <c r="D254" s="8">
        <f t="shared" si="3"/>
        <v>1340</v>
      </c>
      <c r="E254" s="8">
        <v>541</v>
      </c>
      <c r="F254" s="8">
        <v>799</v>
      </c>
    </row>
    <row r="255" spans="1:6" ht="14.25">
      <c r="A255" s="6">
        <v>42</v>
      </c>
      <c r="B255" s="7" t="s">
        <v>250</v>
      </c>
      <c r="C255" s="8">
        <v>601</v>
      </c>
      <c r="D255" s="8">
        <f t="shared" si="3"/>
        <v>2658</v>
      </c>
      <c r="E255" s="8">
        <v>1294</v>
      </c>
      <c r="F255" s="8">
        <v>1364</v>
      </c>
    </row>
    <row r="256" spans="1:6" ht="14.25">
      <c r="A256" s="6">
        <v>43</v>
      </c>
      <c r="B256" s="7" t="s">
        <v>251</v>
      </c>
      <c r="C256" s="8">
        <v>775</v>
      </c>
      <c r="D256" s="8">
        <f t="shared" si="3"/>
        <v>3450</v>
      </c>
      <c r="E256" s="8">
        <v>1717</v>
      </c>
      <c r="F256" s="8">
        <v>1733</v>
      </c>
    </row>
    <row r="257" spans="1:6" s="5" customFormat="1" ht="14.25">
      <c r="A257" s="10" t="s">
        <v>252</v>
      </c>
      <c r="B257" s="11"/>
      <c r="C257" s="4">
        <f>SUM(C258:C278)</f>
        <v>11626</v>
      </c>
      <c r="D257" s="4">
        <f>SUM(D258:D278)</f>
        <v>51510</v>
      </c>
      <c r="E257" s="4">
        <f>SUM(E258:E278)</f>
        <v>25636</v>
      </c>
      <c r="F257" s="4">
        <f>SUM(F258:F278)</f>
        <v>25874</v>
      </c>
    </row>
    <row r="258" spans="1:6" ht="14.25">
      <c r="A258" s="6">
        <v>1</v>
      </c>
      <c r="B258" s="7" t="s">
        <v>339</v>
      </c>
      <c r="C258" s="8">
        <v>1132</v>
      </c>
      <c r="D258" s="8">
        <f t="shared" si="3"/>
        <v>4588</v>
      </c>
      <c r="E258" s="8">
        <v>2147</v>
      </c>
      <c r="F258" s="8">
        <v>2441</v>
      </c>
    </row>
    <row r="259" spans="1:6" ht="14.25">
      <c r="A259" s="6">
        <v>2</v>
      </c>
      <c r="B259" s="7" t="s">
        <v>53</v>
      </c>
      <c r="C259" s="8">
        <v>490</v>
      </c>
      <c r="D259" s="8">
        <f t="shared" si="3"/>
        <v>2337</v>
      </c>
      <c r="E259" s="8">
        <v>1115</v>
      </c>
      <c r="F259" s="8">
        <v>1222</v>
      </c>
    </row>
    <row r="260" spans="1:6" ht="14.25">
      <c r="A260" s="6">
        <v>3</v>
      </c>
      <c r="B260" s="7" t="s">
        <v>254</v>
      </c>
      <c r="C260" s="8">
        <v>658</v>
      </c>
      <c r="D260" s="8">
        <f aca="true" t="shared" si="4" ref="D260:D304">SUM(E260:F260)</f>
        <v>3101</v>
      </c>
      <c r="E260" s="8">
        <v>1516</v>
      </c>
      <c r="F260" s="8">
        <v>1585</v>
      </c>
    </row>
    <row r="261" spans="1:6" ht="14.25">
      <c r="A261" s="6">
        <v>4</v>
      </c>
      <c r="B261" s="7" t="s">
        <v>255</v>
      </c>
      <c r="C261" s="8">
        <v>290</v>
      </c>
      <c r="D261" s="8">
        <f t="shared" si="4"/>
        <v>1310</v>
      </c>
      <c r="E261" s="8">
        <v>677</v>
      </c>
      <c r="F261" s="8">
        <v>633</v>
      </c>
    </row>
    <row r="262" spans="1:6" ht="14.25">
      <c r="A262" s="6">
        <v>5</v>
      </c>
      <c r="B262" s="7" t="s">
        <v>256</v>
      </c>
      <c r="C262" s="8">
        <v>307</v>
      </c>
      <c r="D262" s="8">
        <f t="shared" si="4"/>
        <v>1502</v>
      </c>
      <c r="E262" s="8">
        <v>744</v>
      </c>
      <c r="F262" s="8">
        <v>758</v>
      </c>
    </row>
    <row r="263" spans="1:6" ht="14.25">
      <c r="A263" s="6">
        <v>6</v>
      </c>
      <c r="B263" s="7" t="s">
        <v>257</v>
      </c>
      <c r="C263" s="8">
        <v>546</v>
      </c>
      <c r="D263" s="8">
        <f t="shared" si="4"/>
        <v>2113</v>
      </c>
      <c r="E263" s="8">
        <v>1055</v>
      </c>
      <c r="F263" s="8">
        <v>1058</v>
      </c>
    </row>
    <row r="264" spans="1:6" ht="14.25">
      <c r="A264" s="6">
        <v>7</v>
      </c>
      <c r="B264" s="7" t="s">
        <v>258</v>
      </c>
      <c r="C264" s="8">
        <v>924</v>
      </c>
      <c r="D264" s="8">
        <f t="shared" si="4"/>
        <v>3570</v>
      </c>
      <c r="E264" s="8">
        <v>1811</v>
      </c>
      <c r="F264" s="8">
        <v>1759</v>
      </c>
    </row>
    <row r="265" spans="1:6" ht="14.25">
      <c r="A265" s="6">
        <v>8</v>
      </c>
      <c r="B265" s="7" t="s">
        <v>259</v>
      </c>
      <c r="C265" s="8">
        <v>305</v>
      </c>
      <c r="D265" s="8">
        <f t="shared" si="4"/>
        <v>1189</v>
      </c>
      <c r="E265" s="8">
        <v>608</v>
      </c>
      <c r="F265" s="8">
        <v>581</v>
      </c>
    </row>
    <row r="266" spans="1:6" ht="14.25">
      <c r="A266" s="6">
        <v>9</v>
      </c>
      <c r="B266" s="7" t="s">
        <v>260</v>
      </c>
      <c r="C266" s="8">
        <v>217</v>
      </c>
      <c r="D266" s="8">
        <f t="shared" si="4"/>
        <v>952</v>
      </c>
      <c r="E266" s="8">
        <v>486</v>
      </c>
      <c r="F266" s="8">
        <v>466</v>
      </c>
    </row>
    <row r="267" spans="1:6" ht="14.25">
      <c r="A267" s="6">
        <v>10</v>
      </c>
      <c r="B267" s="7" t="s">
        <v>261</v>
      </c>
      <c r="C267" s="8">
        <v>610</v>
      </c>
      <c r="D267" s="8">
        <f t="shared" si="4"/>
        <v>2399</v>
      </c>
      <c r="E267" s="8">
        <v>1239</v>
      </c>
      <c r="F267" s="8">
        <v>1160</v>
      </c>
    </row>
    <row r="268" spans="1:6" ht="14.25">
      <c r="A268" s="6">
        <v>11</v>
      </c>
      <c r="B268" s="7" t="s">
        <v>262</v>
      </c>
      <c r="C268" s="8">
        <v>555</v>
      </c>
      <c r="D268" s="8">
        <f t="shared" si="4"/>
        <v>2336</v>
      </c>
      <c r="E268" s="8">
        <v>1262</v>
      </c>
      <c r="F268" s="8">
        <v>1074</v>
      </c>
    </row>
    <row r="269" spans="1:6" ht="14.25">
      <c r="A269" s="6">
        <v>12</v>
      </c>
      <c r="B269" s="7" t="s">
        <v>263</v>
      </c>
      <c r="C269" s="8">
        <v>441</v>
      </c>
      <c r="D269" s="8">
        <f t="shared" si="4"/>
        <v>1675</v>
      </c>
      <c r="E269" s="8">
        <v>837</v>
      </c>
      <c r="F269" s="8">
        <v>838</v>
      </c>
    </row>
    <row r="270" spans="1:6" ht="14.25">
      <c r="A270" s="6">
        <v>13</v>
      </c>
      <c r="B270" s="7" t="s">
        <v>270</v>
      </c>
      <c r="C270" s="8">
        <v>376</v>
      </c>
      <c r="D270" s="8">
        <f t="shared" si="4"/>
        <v>1675</v>
      </c>
      <c r="E270" s="8">
        <v>846</v>
      </c>
      <c r="F270" s="8">
        <v>829</v>
      </c>
    </row>
    <row r="271" spans="1:6" ht="14.25">
      <c r="A271" s="6">
        <v>14</v>
      </c>
      <c r="B271" s="7" t="s">
        <v>264</v>
      </c>
      <c r="C271" s="8">
        <v>694</v>
      </c>
      <c r="D271" s="8">
        <f t="shared" si="4"/>
        <v>3350</v>
      </c>
      <c r="E271" s="8">
        <v>1692</v>
      </c>
      <c r="F271" s="8">
        <v>1658</v>
      </c>
    </row>
    <row r="272" spans="1:6" ht="14.25">
      <c r="A272" s="6">
        <v>15</v>
      </c>
      <c r="B272" s="7" t="s">
        <v>235</v>
      </c>
      <c r="C272" s="8">
        <v>576</v>
      </c>
      <c r="D272" s="8">
        <f t="shared" si="4"/>
        <v>2782</v>
      </c>
      <c r="E272" s="8">
        <v>1424</v>
      </c>
      <c r="F272" s="8">
        <v>1358</v>
      </c>
    </row>
    <row r="273" spans="1:6" ht="14.25">
      <c r="A273" s="6">
        <v>16</v>
      </c>
      <c r="B273" s="7" t="s">
        <v>265</v>
      </c>
      <c r="C273" s="8">
        <v>491</v>
      </c>
      <c r="D273" s="8">
        <f t="shared" si="4"/>
        <v>2007</v>
      </c>
      <c r="E273" s="8">
        <v>1045</v>
      </c>
      <c r="F273" s="8">
        <v>962</v>
      </c>
    </row>
    <row r="274" spans="1:6" ht="14.25">
      <c r="A274" s="6">
        <v>17</v>
      </c>
      <c r="B274" s="7" t="s">
        <v>266</v>
      </c>
      <c r="C274" s="8">
        <v>253</v>
      </c>
      <c r="D274" s="8">
        <f t="shared" si="4"/>
        <v>1134</v>
      </c>
      <c r="E274" s="8">
        <v>577</v>
      </c>
      <c r="F274" s="8">
        <v>557</v>
      </c>
    </row>
    <row r="275" spans="1:6" ht="14.25">
      <c r="A275" s="6">
        <v>18</v>
      </c>
      <c r="B275" s="7" t="s">
        <v>267</v>
      </c>
      <c r="C275" s="8">
        <v>547</v>
      </c>
      <c r="D275" s="8">
        <f t="shared" si="4"/>
        <v>2689</v>
      </c>
      <c r="E275" s="8">
        <v>1296</v>
      </c>
      <c r="F275" s="8">
        <v>1393</v>
      </c>
    </row>
    <row r="276" spans="1:6" ht="14.25">
      <c r="A276" s="6">
        <v>19</v>
      </c>
      <c r="B276" s="7" t="s">
        <v>268</v>
      </c>
      <c r="C276" s="8">
        <v>603</v>
      </c>
      <c r="D276" s="8">
        <f t="shared" si="4"/>
        <v>3088</v>
      </c>
      <c r="E276" s="8">
        <v>1583</v>
      </c>
      <c r="F276" s="8">
        <v>1505</v>
      </c>
    </row>
    <row r="277" spans="1:6" ht="14.25">
      <c r="A277" s="6">
        <v>20</v>
      </c>
      <c r="B277" s="7" t="s">
        <v>269</v>
      </c>
      <c r="C277" s="8">
        <v>791</v>
      </c>
      <c r="D277" s="8">
        <f t="shared" si="4"/>
        <v>3830</v>
      </c>
      <c r="E277" s="8">
        <v>1820</v>
      </c>
      <c r="F277" s="8">
        <v>2010</v>
      </c>
    </row>
    <row r="278" spans="1:6" ht="14.25">
      <c r="A278" s="6">
        <v>21</v>
      </c>
      <c r="B278" s="7" t="s">
        <v>90</v>
      </c>
      <c r="C278" s="8">
        <v>820</v>
      </c>
      <c r="D278" s="8">
        <f t="shared" si="4"/>
        <v>3883</v>
      </c>
      <c r="E278" s="8">
        <v>1856</v>
      </c>
      <c r="F278" s="8">
        <v>2027</v>
      </c>
    </row>
    <row r="279" spans="1:6" s="5" customFormat="1" ht="14.25">
      <c r="A279" s="10" t="s">
        <v>271</v>
      </c>
      <c r="B279" s="11"/>
      <c r="C279" s="4">
        <f>SUM(C280:C291)</f>
        <v>7131</v>
      </c>
      <c r="D279" s="4">
        <f>SUM(D280:D291)</f>
        <v>30372</v>
      </c>
      <c r="E279" s="4">
        <f>SUM(E280:E291)</f>
        <v>15395</v>
      </c>
      <c r="F279" s="4">
        <f>SUM(F280:F291)</f>
        <v>14977</v>
      </c>
    </row>
    <row r="280" spans="1:6" ht="14.25">
      <c r="A280" s="6">
        <v>1</v>
      </c>
      <c r="B280" s="7" t="s">
        <v>272</v>
      </c>
      <c r="C280" s="8">
        <v>1161</v>
      </c>
      <c r="D280" s="8">
        <f t="shared" si="4"/>
        <v>4477</v>
      </c>
      <c r="E280" s="8">
        <v>2187</v>
      </c>
      <c r="F280" s="8">
        <v>2290</v>
      </c>
    </row>
    <row r="281" spans="1:6" ht="14.25">
      <c r="A281" s="6">
        <v>2</v>
      </c>
      <c r="B281" s="7" t="s">
        <v>273</v>
      </c>
      <c r="C281" s="8">
        <v>566</v>
      </c>
      <c r="D281" s="8">
        <f t="shared" si="4"/>
        <v>2426</v>
      </c>
      <c r="E281" s="8">
        <v>1229</v>
      </c>
      <c r="F281" s="8">
        <v>1197</v>
      </c>
    </row>
    <row r="282" spans="1:6" ht="14.25">
      <c r="A282" s="6">
        <v>3</v>
      </c>
      <c r="B282" s="7" t="s">
        <v>274</v>
      </c>
      <c r="C282" s="8">
        <v>530</v>
      </c>
      <c r="D282" s="8">
        <f t="shared" si="4"/>
        <v>2292</v>
      </c>
      <c r="E282" s="8">
        <v>1170</v>
      </c>
      <c r="F282" s="8">
        <v>1122</v>
      </c>
    </row>
    <row r="283" spans="1:6" ht="14.25">
      <c r="A283" s="6">
        <v>4</v>
      </c>
      <c r="B283" s="7" t="s">
        <v>275</v>
      </c>
      <c r="C283" s="8">
        <v>426</v>
      </c>
      <c r="D283" s="8">
        <f t="shared" si="4"/>
        <v>2054</v>
      </c>
      <c r="E283" s="8">
        <v>1018</v>
      </c>
      <c r="F283" s="8">
        <v>1036</v>
      </c>
    </row>
    <row r="284" spans="1:6" ht="14.25">
      <c r="A284" s="6">
        <v>5</v>
      </c>
      <c r="B284" s="7" t="s">
        <v>276</v>
      </c>
      <c r="C284" s="8">
        <v>983</v>
      </c>
      <c r="D284" s="8">
        <f t="shared" si="4"/>
        <v>4718</v>
      </c>
      <c r="E284" s="8">
        <v>2438</v>
      </c>
      <c r="F284" s="8">
        <v>2280</v>
      </c>
    </row>
    <row r="285" spans="1:6" ht="14.25">
      <c r="A285" s="6">
        <v>6</v>
      </c>
      <c r="B285" s="7" t="s">
        <v>277</v>
      </c>
      <c r="C285" s="8">
        <v>232</v>
      </c>
      <c r="D285" s="8">
        <f t="shared" si="4"/>
        <v>1145</v>
      </c>
      <c r="E285" s="8">
        <v>604</v>
      </c>
      <c r="F285" s="8">
        <v>541</v>
      </c>
    </row>
    <row r="286" spans="1:6" ht="14.25">
      <c r="A286" s="6">
        <v>7</v>
      </c>
      <c r="B286" s="7" t="s">
        <v>278</v>
      </c>
      <c r="C286" s="8">
        <v>427</v>
      </c>
      <c r="D286" s="8">
        <f t="shared" si="4"/>
        <v>2222</v>
      </c>
      <c r="E286" s="8">
        <v>1143</v>
      </c>
      <c r="F286" s="8">
        <v>1079</v>
      </c>
    </row>
    <row r="287" spans="1:6" ht="14.25">
      <c r="A287" s="6">
        <v>8</v>
      </c>
      <c r="B287" s="7" t="s">
        <v>279</v>
      </c>
      <c r="C287" s="8">
        <v>658</v>
      </c>
      <c r="D287" s="8">
        <f t="shared" si="4"/>
        <v>2761</v>
      </c>
      <c r="E287" s="8">
        <v>1423</v>
      </c>
      <c r="F287" s="8">
        <v>1338</v>
      </c>
    </row>
    <row r="288" spans="1:6" ht="14.25">
      <c r="A288" s="6">
        <v>9</v>
      </c>
      <c r="B288" s="7" t="s">
        <v>280</v>
      </c>
      <c r="C288" s="8">
        <v>563</v>
      </c>
      <c r="D288" s="8">
        <f t="shared" si="4"/>
        <v>2174</v>
      </c>
      <c r="E288" s="8">
        <v>1096</v>
      </c>
      <c r="F288" s="8">
        <v>1078</v>
      </c>
    </row>
    <row r="289" spans="1:6" ht="14.25">
      <c r="A289" s="6">
        <v>10</v>
      </c>
      <c r="B289" s="7" t="s">
        <v>281</v>
      </c>
      <c r="C289" s="8">
        <v>429</v>
      </c>
      <c r="D289" s="8">
        <f t="shared" si="4"/>
        <v>1666</v>
      </c>
      <c r="E289" s="8">
        <v>875</v>
      </c>
      <c r="F289" s="8">
        <v>791</v>
      </c>
    </row>
    <row r="290" spans="1:6" ht="14.25">
      <c r="A290" s="6">
        <v>11</v>
      </c>
      <c r="B290" s="7" t="s">
        <v>282</v>
      </c>
      <c r="C290" s="8">
        <v>747</v>
      </c>
      <c r="D290" s="8">
        <f t="shared" si="4"/>
        <v>2850</v>
      </c>
      <c r="E290" s="8">
        <v>1408</v>
      </c>
      <c r="F290" s="8">
        <v>1442</v>
      </c>
    </row>
    <row r="291" spans="1:6" ht="14.25">
      <c r="A291" s="6">
        <v>12</v>
      </c>
      <c r="B291" s="7" t="s">
        <v>283</v>
      </c>
      <c r="C291" s="8">
        <v>409</v>
      </c>
      <c r="D291" s="8">
        <f t="shared" si="4"/>
        <v>1587</v>
      </c>
      <c r="E291" s="8">
        <v>804</v>
      </c>
      <c r="F291" s="8">
        <v>783</v>
      </c>
    </row>
    <row r="292" spans="1:6" s="5" customFormat="1" ht="14.25">
      <c r="A292" s="10" t="s">
        <v>284</v>
      </c>
      <c r="B292" s="11"/>
      <c r="C292" s="4">
        <f>SUM(C293:C304)</f>
        <v>8463</v>
      </c>
      <c r="D292" s="4">
        <f>SUM(D293:D304)</f>
        <v>36156</v>
      </c>
      <c r="E292" s="4">
        <f>SUM(E293:E304)</f>
        <v>17237</v>
      </c>
      <c r="F292" s="4">
        <f>SUM(F293:F304)</f>
        <v>18919</v>
      </c>
    </row>
    <row r="293" spans="1:6" ht="14.25">
      <c r="A293" s="6">
        <v>1</v>
      </c>
      <c r="B293" s="7" t="s">
        <v>285</v>
      </c>
      <c r="C293" s="8">
        <v>1251</v>
      </c>
      <c r="D293" s="8">
        <f t="shared" si="4"/>
        <v>4702</v>
      </c>
      <c r="E293" s="8">
        <v>2179</v>
      </c>
      <c r="F293" s="8">
        <v>2523</v>
      </c>
    </row>
    <row r="294" spans="1:6" ht="14.25">
      <c r="A294" s="6">
        <v>2</v>
      </c>
      <c r="B294" s="7" t="s">
        <v>286</v>
      </c>
      <c r="C294" s="8">
        <v>426</v>
      </c>
      <c r="D294" s="8">
        <f t="shared" si="4"/>
        <v>1978</v>
      </c>
      <c r="E294" s="8">
        <v>952</v>
      </c>
      <c r="F294" s="8">
        <v>1026</v>
      </c>
    </row>
    <row r="295" spans="1:6" ht="14.25">
      <c r="A295" s="6">
        <v>3</v>
      </c>
      <c r="B295" s="7" t="s">
        <v>60</v>
      </c>
      <c r="C295" s="8">
        <v>291</v>
      </c>
      <c r="D295" s="8">
        <f t="shared" si="4"/>
        <v>1157</v>
      </c>
      <c r="E295" s="8">
        <v>562</v>
      </c>
      <c r="F295" s="8">
        <v>595</v>
      </c>
    </row>
    <row r="296" spans="1:6" ht="14.25">
      <c r="A296" s="6">
        <v>4</v>
      </c>
      <c r="B296" s="7" t="s">
        <v>287</v>
      </c>
      <c r="C296" s="8">
        <v>456</v>
      </c>
      <c r="D296" s="8">
        <f t="shared" si="4"/>
        <v>1943</v>
      </c>
      <c r="E296" s="8">
        <v>993</v>
      </c>
      <c r="F296" s="8">
        <v>950</v>
      </c>
    </row>
    <row r="297" spans="1:6" ht="14.25">
      <c r="A297" s="6">
        <v>5</v>
      </c>
      <c r="B297" s="7" t="s">
        <v>288</v>
      </c>
      <c r="C297" s="8">
        <v>589</v>
      </c>
      <c r="D297" s="8">
        <f t="shared" si="4"/>
        <v>2554</v>
      </c>
      <c r="E297" s="8">
        <v>1265</v>
      </c>
      <c r="F297" s="8">
        <v>1289</v>
      </c>
    </row>
    <row r="298" spans="1:6" ht="14.25">
      <c r="A298" s="6">
        <v>6</v>
      </c>
      <c r="B298" s="7" t="s">
        <v>289</v>
      </c>
      <c r="C298" s="8">
        <v>472</v>
      </c>
      <c r="D298" s="8">
        <f t="shared" si="4"/>
        <v>2201</v>
      </c>
      <c r="E298" s="8">
        <v>1089</v>
      </c>
      <c r="F298" s="8">
        <v>1112</v>
      </c>
    </row>
    <row r="299" spans="1:6" ht="14.25">
      <c r="A299" s="6">
        <v>7</v>
      </c>
      <c r="B299" s="7" t="s">
        <v>290</v>
      </c>
      <c r="C299" s="8">
        <v>807</v>
      </c>
      <c r="D299" s="8">
        <f t="shared" si="4"/>
        <v>3524</v>
      </c>
      <c r="E299" s="8">
        <v>1754</v>
      </c>
      <c r="F299" s="8">
        <v>1770</v>
      </c>
    </row>
    <row r="300" spans="1:6" ht="14.25">
      <c r="A300" s="6">
        <v>8</v>
      </c>
      <c r="B300" s="7" t="s">
        <v>291</v>
      </c>
      <c r="C300" s="8">
        <v>854</v>
      </c>
      <c r="D300" s="8">
        <f t="shared" si="4"/>
        <v>3493</v>
      </c>
      <c r="E300" s="8">
        <v>1688</v>
      </c>
      <c r="F300" s="8">
        <v>1805</v>
      </c>
    </row>
    <row r="301" spans="1:6" ht="14.25">
      <c r="A301" s="6">
        <v>9</v>
      </c>
      <c r="B301" s="7" t="s">
        <v>292</v>
      </c>
      <c r="C301" s="8">
        <v>1319</v>
      </c>
      <c r="D301" s="8">
        <f t="shared" si="4"/>
        <v>5959</v>
      </c>
      <c r="E301" s="8">
        <v>2849</v>
      </c>
      <c r="F301" s="8">
        <v>3110</v>
      </c>
    </row>
    <row r="302" spans="1:6" ht="14.25">
      <c r="A302" s="6">
        <v>10</v>
      </c>
      <c r="B302" s="7" t="s">
        <v>293</v>
      </c>
      <c r="C302" s="8">
        <v>868</v>
      </c>
      <c r="D302" s="8">
        <f t="shared" si="4"/>
        <v>3730</v>
      </c>
      <c r="E302" s="8">
        <v>1687</v>
      </c>
      <c r="F302" s="8">
        <v>2043</v>
      </c>
    </row>
    <row r="303" spans="1:6" ht="14.25">
      <c r="A303" s="6">
        <v>11</v>
      </c>
      <c r="B303" s="7" t="s">
        <v>294</v>
      </c>
      <c r="C303" s="8">
        <v>600</v>
      </c>
      <c r="D303" s="8">
        <f t="shared" si="4"/>
        <v>2885</v>
      </c>
      <c r="E303" s="8">
        <v>1325</v>
      </c>
      <c r="F303" s="8">
        <v>1560</v>
      </c>
    </row>
    <row r="304" spans="1:6" ht="14.25">
      <c r="A304" s="6">
        <v>12</v>
      </c>
      <c r="B304" s="7" t="s">
        <v>295</v>
      </c>
      <c r="C304" s="8">
        <v>530</v>
      </c>
      <c r="D304" s="8">
        <f t="shared" si="4"/>
        <v>2030</v>
      </c>
      <c r="E304" s="8">
        <v>894</v>
      </c>
      <c r="F304" s="8">
        <v>1136</v>
      </c>
    </row>
  </sheetData>
  <mergeCells count="19">
    <mergeCell ref="A257:B257"/>
    <mergeCell ref="A279:B279"/>
    <mergeCell ref="A292:B292"/>
    <mergeCell ref="A1:F1"/>
    <mergeCell ref="A150:B150"/>
    <mergeCell ref="A161:B161"/>
    <mergeCell ref="A182:B182"/>
    <mergeCell ref="A213:B213"/>
    <mergeCell ref="A60:B60"/>
    <mergeCell ref="A71:B71"/>
    <mergeCell ref="A102:B102"/>
    <mergeCell ref="A4:B4"/>
    <mergeCell ref="A5:B5"/>
    <mergeCell ref="A6:B6"/>
    <mergeCell ref="A43:B43"/>
    <mergeCell ref="C2:C3"/>
    <mergeCell ref="D2:F2"/>
    <mergeCell ref="A2:B3"/>
    <mergeCell ref="A84:B8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6 D43 D292 D60 D71 D84 D102 D150 D161 D182 D213 D257 D2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workbookViewId="0" topLeftCell="A1">
      <pane xSplit="2" ySplit="4" topLeftCell="C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3.5"/>
  <cols>
    <col min="1" max="1" width="5.625" style="1" customWidth="1"/>
    <col min="2" max="2" width="10.625" style="1" customWidth="1"/>
    <col min="3" max="6" width="17.625" style="2" customWidth="1"/>
    <col min="7" max="16384" width="9.00390625" style="2" customWidth="1"/>
  </cols>
  <sheetData>
    <row r="1" spans="1:6" ht="14.25">
      <c r="A1" s="12" t="s">
        <v>298</v>
      </c>
      <c r="B1" s="12"/>
      <c r="C1" s="12"/>
      <c r="D1" s="12"/>
      <c r="E1" s="12"/>
      <c r="F1" s="12"/>
    </row>
    <row r="2" spans="1:6" ht="14.25">
      <c r="A2" s="9" t="s">
        <v>297</v>
      </c>
      <c r="B2" s="9"/>
      <c r="C2" s="9" t="s">
        <v>0</v>
      </c>
      <c r="D2" s="9" t="s">
        <v>1</v>
      </c>
      <c r="E2" s="9"/>
      <c r="F2" s="9"/>
    </row>
    <row r="3" spans="1:6" ht="14.25">
      <c r="A3" s="9"/>
      <c r="B3" s="9"/>
      <c r="C3" s="9"/>
      <c r="D3" s="3" t="s">
        <v>2</v>
      </c>
      <c r="E3" s="3" t="s">
        <v>3</v>
      </c>
      <c r="F3" s="3" t="s">
        <v>4</v>
      </c>
    </row>
    <row r="4" spans="1:6" s="5" customFormat="1" ht="14.25">
      <c r="A4" s="10" t="s">
        <v>5</v>
      </c>
      <c r="B4" s="11"/>
      <c r="C4" s="4">
        <f>C5+C6+C43+C60+C71+C84+C102+C149+C160+C181+C212+C252+C274+C287</f>
        <v>155995</v>
      </c>
      <c r="D4" s="4">
        <f>D5+D6+D43+D60+D71+D84+D102+D149+D160+D181+D212+D252+D274+D287</f>
        <v>709142</v>
      </c>
      <c r="E4" s="4">
        <f>E5+E6+E43+E60+E71+E84+E102+E149+E160+E181+E212+E252+E274+E287</f>
        <v>351170</v>
      </c>
      <c r="F4" s="4">
        <f>F5+F6+F43+F60+F71+F84+F102+F149+F160+F181+F212+F252+F274+F287</f>
        <v>357972</v>
      </c>
    </row>
    <row r="5" spans="1:6" s="5" customFormat="1" ht="14.25">
      <c r="A5" s="10" t="s">
        <v>6</v>
      </c>
      <c r="B5" s="11"/>
      <c r="C5" s="4">
        <v>9077</v>
      </c>
      <c r="D5" s="4">
        <f>SUM(E5:F5)</f>
        <v>38891</v>
      </c>
      <c r="E5" s="4">
        <v>19192</v>
      </c>
      <c r="F5" s="4">
        <v>19699</v>
      </c>
    </row>
    <row r="6" spans="1:6" s="5" customFormat="1" ht="14.25">
      <c r="A6" s="10" t="s">
        <v>7</v>
      </c>
      <c r="B6" s="11"/>
      <c r="C6" s="4">
        <f>SUM(C7:C42)</f>
        <v>15914</v>
      </c>
      <c r="D6" s="4">
        <f>SUM(D7:D42)</f>
        <v>81795</v>
      </c>
      <c r="E6" s="4">
        <f>SUM(E7:E42)</f>
        <v>40545</v>
      </c>
      <c r="F6" s="4">
        <f>SUM(F7:F42)</f>
        <v>41250</v>
      </c>
    </row>
    <row r="7" spans="1:6" ht="14.25">
      <c r="A7" s="6">
        <v>1</v>
      </c>
      <c r="B7" s="7" t="s">
        <v>8</v>
      </c>
      <c r="C7" s="8">
        <v>288</v>
      </c>
      <c r="D7" s="8">
        <f aca="true" t="shared" si="0" ref="D7:D69">SUM(E7:F7)</f>
        <v>1456</v>
      </c>
      <c r="E7" s="8">
        <v>734</v>
      </c>
      <c r="F7" s="8">
        <v>722</v>
      </c>
    </row>
    <row r="8" spans="1:6" ht="14.25">
      <c r="A8" s="6">
        <v>2</v>
      </c>
      <c r="B8" s="7" t="s">
        <v>9</v>
      </c>
      <c r="C8" s="8">
        <v>324</v>
      </c>
      <c r="D8" s="8">
        <f t="shared" si="0"/>
        <v>1790</v>
      </c>
      <c r="E8" s="8">
        <v>914</v>
      </c>
      <c r="F8" s="8">
        <v>876</v>
      </c>
    </row>
    <row r="9" spans="1:6" ht="14.25">
      <c r="A9" s="6">
        <v>3</v>
      </c>
      <c r="B9" s="7" t="s">
        <v>10</v>
      </c>
      <c r="C9" s="8">
        <v>369</v>
      </c>
      <c r="D9" s="8">
        <f t="shared" si="0"/>
        <v>2074</v>
      </c>
      <c r="E9" s="8">
        <v>1032</v>
      </c>
      <c r="F9" s="8">
        <v>1042</v>
      </c>
    </row>
    <row r="10" spans="1:6" ht="14.25">
      <c r="A10" s="6">
        <v>4</v>
      </c>
      <c r="B10" s="7" t="s">
        <v>11</v>
      </c>
      <c r="C10" s="8">
        <v>183</v>
      </c>
      <c r="D10" s="8">
        <f t="shared" si="0"/>
        <v>924</v>
      </c>
      <c r="E10" s="8">
        <v>430</v>
      </c>
      <c r="F10" s="8">
        <v>494</v>
      </c>
    </row>
    <row r="11" spans="1:6" ht="14.25">
      <c r="A11" s="6">
        <v>5</v>
      </c>
      <c r="B11" s="7" t="s">
        <v>12</v>
      </c>
      <c r="C11" s="8">
        <v>276</v>
      </c>
      <c r="D11" s="8">
        <f t="shared" si="0"/>
        <v>1317</v>
      </c>
      <c r="E11" s="8">
        <v>652</v>
      </c>
      <c r="F11" s="8">
        <v>665</v>
      </c>
    </row>
    <row r="12" spans="1:6" ht="14.25">
      <c r="A12" s="6">
        <v>6</v>
      </c>
      <c r="B12" s="7" t="s">
        <v>13</v>
      </c>
      <c r="C12" s="8">
        <v>301</v>
      </c>
      <c r="D12" s="8">
        <f t="shared" si="0"/>
        <v>1293</v>
      </c>
      <c r="E12" s="8">
        <v>616</v>
      </c>
      <c r="F12" s="8">
        <v>677</v>
      </c>
    </row>
    <row r="13" spans="1:6" ht="14.25">
      <c r="A13" s="6">
        <v>7</v>
      </c>
      <c r="B13" s="7" t="s">
        <v>14</v>
      </c>
      <c r="C13" s="8">
        <v>440</v>
      </c>
      <c r="D13" s="8">
        <f t="shared" si="0"/>
        <v>2413</v>
      </c>
      <c r="E13" s="8">
        <v>1164</v>
      </c>
      <c r="F13" s="8">
        <v>1249</v>
      </c>
    </row>
    <row r="14" spans="1:6" ht="14.25">
      <c r="A14" s="6">
        <v>8</v>
      </c>
      <c r="B14" s="7" t="s">
        <v>15</v>
      </c>
      <c r="C14" s="8">
        <v>345</v>
      </c>
      <c r="D14" s="8">
        <f t="shared" si="0"/>
        <v>1661</v>
      </c>
      <c r="E14" s="8">
        <v>799</v>
      </c>
      <c r="F14" s="8">
        <v>862</v>
      </c>
    </row>
    <row r="15" spans="1:6" ht="14.25">
      <c r="A15" s="6">
        <v>9</v>
      </c>
      <c r="B15" s="7" t="s">
        <v>16</v>
      </c>
      <c r="C15" s="8">
        <v>626</v>
      </c>
      <c r="D15" s="8">
        <f t="shared" si="0"/>
        <v>3215</v>
      </c>
      <c r="E15" s="8">
        <v>1475</v>
      </c>
      <c r="F15" s="8">
        <v>1740</v>
      </c>
    </row>
    <row r="16" spans="1:6" ht="14.25">
      <c r="A16" s="6">
        <v>10</v>
      </c>
      <c r="B16" s="7" t="s">
        <v>299</v>
      </c>
      <c r="C16" s="8">
        <v>385</v>
      </c>
      <c r="D16" s="8">
        <f>SUM(E16:F16)</f>
        <v>1809</v>
      </c>
      <c r="E16" s="8">
        <v>848</v>
      </c>
      <c r="F16" s="8">
        <v>961</v>
      </c>
    </row>
    <row r="17" spans="1:6" ht="14.25">
      <c r="A17" s="6">
        <v>11</v>
      </c>
      <c r="B17" s="7" t="s">
        <v>18</v>
      </c>
      <c r="C17" s="8">
        <v>328</v>
      </c>
      <c r="D17" s="8">
        <f t="shared" si="0"/>
        <v>1803</v>
      </c>
      <c r="E17" s="8">
        <v>871</v>
      </c>
      <c r="F17" s="8">
        <v>932</v>
      </c>
    </row>
    <row r="18" spans="1:6" ht="14.25">
      <c r="A18" s="6">
        <v>12</v>
      </c>
      <c r="B18" s="7" t="s">
        <v>19</v>
      </c>
      <c r="C18" s="8">
        <v>688</v>
      </c>
      <c r="D18" s="8">
        <f t="shared" si="0"/>
        <v>3487</v>
      </c>
      <c r="E18" s="8">
        <v>1748</v>
      </c>
      <c r="F18" s="8">
        <v>1739</v>
      </c>
    </row>
    <row r="19" spans="1:6" ht="14.25">
      <c r="A19" s="6">
        <v>13</v>
      </c>
      <c r="B19" s="7" t="s">
        <v>20</v>
      </c>
      <c r="C19" s="8">
        <v>344</v>
      </c>
      <c r="D19" s="8">
        <f t="shared" si="0"/>
        <v>1944</v>
      </c>
      <c r="E19" s="8">
        <v>970</v>
      </c>
      <c r="F19" s="8">
        <v>974</v>
      </c>
    </row>
    <row r="20" spans="1:6" ht="14.25">
      <c r="A20" s="6">
        <v>14</v>
      </c>
      <c r="B20" s="7" t="s">
        <v>21</v>
      </c>
      <c r="C20" s="8">
        <v>431</v>
      </c>
      <c r="D20" s="8">
        <f t="shared" si="0"/>
        <v>2352</v>
      </c>
      <c r="E20" s="8">
        <v>1212</v>
      </c>
      <c r="F20" s="8">
        <v>1140</v>
      </c>
    </row>
    <row r="21" spans="1:6" ht="14.25">
      <c r="A21" s="6">
        <v>15</v>
      </c>
      <c r="B21" s="7" t="s">
        <v>22</v>
      </c>
      <c r="C21" s="8">
        <v>337</v>
      </c>
      <c r="D21" s="8">
        <f t="shared" si="0"/>
        <v>1968</v>
      </c>
      <c r="E21" s="8">
        <v>977</v>
      </c>
      <c r="F21" s="8">
        <v>991</v>
      </c>
    </row>
    <row r="22" spans="1:6" ht="14.25">
      <c r="A22" s="6">
        <v>16</v>
      </c>
      <c r="B22" s="7" t="s">
        <v>23</v>
      </c>
      <c r="C22" s="8">
        <v>366</v>
      </c>
      <c r="D22" s="8">
        <f t="shared" si="0"/>
        <v>1738</v>
      </c>
      <c r="E22" s="8">
        <v>874</v>
      </c>
      <c r="F22" s="8">
        <v>864</v>
      </c>
    </row>
    <row r="23" spans="1:6" ht="14.25">
      <c r="A23" s="6">
        <v>17</v>
      </c>
      <c r="B23" s="7" t="s">
        <v>24</v>
      </c>
      <c r="C23" s="8">
        <v>439</v>
      </c>
      <c r="D23" s="8">
        <f>SUM(E23:F23)</f>
        <v>1995</v>
      </c>
      <c r="E23" s="8">
        <v>992</v>
      </c>
      <c r="F23" s="8">
        <v>1003</v>
      </c>
    </row>
    <row r="24" spans="1:6" ht="14.25">
      <c r="A24" s="6">
        <v>18</v>
      </c>
      <c r="B24" s="7" t="s">
        <v>25</v>
      </c>
      <c r="C24" s="8">
        <v>520</v>
      </c>
      <c r="D24" s="8">
        <f t="shared" si="0"/>
        <v>2657</v>
      </c>
      <c r="E24" s="8">
        <v>1341</v>
      </c>
      <c r="F24" s="8">
        <v>1316</v>
      </c>
    </row>
    <row r="25" spans="1:6" ht="14.25">
      <c r="A25" s="6">
        <v>19</v>
      </c>
      <c r="B25" s="7" t="s">
        <v>26</v>
      </c>
      <c r="C25" s="8">
        <v>607</v>
      </c>
      <c r="D25" s="8">
        <f t="shared" si="0"/>
        <v>3379</v>
      </c>
      <c r="E25" s="8">
        <v>1705</v>
      </c>
      <c r="F25" s="8">
        <v>1674</v>
      </c>
    </row>
    <row r="26" spans="1:6" ht="14.25">
      <c r="A26" s="6">
        <v>20</v>
      </c>
      <c r="B26" s="7" t="s">
        <v>27</v>
      </c>
      <c r="C26" s="8">
        <v>294</v>
      </c>
      <c r="D26" s="8">
        <f t="shared" si="0"/>
        <v>1529</v>
      </c>
      <c r="E26" s="8">
        <v>768</v>
      </c>
      <c r="F26" s="8">
        <v>761</v>
      </c>
    </row>
    <row r="27" spans="1:6" ht="14.25">
      <c r="A27" s="6">
        <v>21</v>
      </c>
      <c r="B27" s="7" t="s">
        <v>28</v>
      </c>
      <c r="C27" s="8">
        <v>575</v>
      </c>
      <c r="D27" s="8">
        <f t="shared" si="0"/>
        <v>2892</v>
      </c>
      <c r="E27" s="8">
        <v>1450</v>
      </c>
      <c r="F27" s="8">
        <v>1442</v>
      </c>
    </row>
    <row r="28" spans="1:6" ht="14.25">
      <c r="A28" s="6">
        <v>22</v>
      </c>
      <c r="B28" s="7" t="s">
        <v>40</v>
      </c>
      <c r="C28" s="8">
        <v>453</v>
      </c>
      <c r="D28" s="8">
        <f>SUM(E28:F28)</f>
        <v>2310</v>
      </c>
      <c r="E28" s="8">
        <v>1143</v>
      </c>
      <c r="F28" s="8">
        <v>1167</v>
      </c>
    </row>
    <row r="29" spans="1:6" ht="14.25">
      <c r="A29" s="6">
        <v>23</v>
      </c>
      <c r="B29" s="7" t="s">
        <v>29</v>
      </c>
      <c r="C29" s="8">
        <v>369</v>
      </c>
      <c r="D29" s="8">
        <f t="shared" si="0"/>
        <v>1877</v>
      </c>
      <c r="E29" s="8">
        <v>956</v>
      </c>
      <c r="F29" s="8">
        <v>921</v>
      </c>
    </row>
    <row r="30" spans="1:6" ht="14.25">
      <c r="A30" s="6">
        <v>24</v>
      </c>
      <c r="B30" s="7" t="s">
        <v>30</v>
      </c>
      <c r="C30" s="8">
        <v>342</v>
      </c>
      <c r="D30" s="8">
        <f t="shared" si="0"/>
        <v>1787</v>
      </c>
      <c r="E30" s="8">
        <v>879</v>
      </c>
      <c r="F30" s="8">
        <v>908</v>
      </c>
    </row>
    <row r="31" spans="1:6" ht="14.25">
      <c r="A31" s="6">
        <v>25</v>
      </c>
      <c r="B31" s="7" t="s">
        <v>31</v>
      </c>
      <c r="C31" s="8">
        <v>543</v>
      </c>
      <c r="D31" s="8">
        <f t="shared" si="0"/>
        <v>2507</v>
      </c>
      <c r="E31" s="8">
        <v>1228</v>
      </c>
      <c r="F31" s="8">
        <v>1279</v>
      </c>
    </row>
    <row r="32" spans="1:6" ht="14.25">
      <c r="A32" s="6">
        <v>26</v>
      </c>
      <c r="B32" s="7" t="s">
        <v>32</v>
      </c>
      <c r="C32" s="8">
        <v>450</v>
      </c>
      <c r="D32" s="8">
        <f t="shared" si="0"/>
        <v>2435</v>
      </c>
      <c r="E32" s="8">
        <v>1249</v>
      </c>
      <c r="F32" s="8">
        <v>1186</v>
      </c>
    </row>
    <row r="33" spans="1:6" ht="14.25">
      <c r="A33" s="6">
        <v>27</v>
      </c>
      <c r="B33" s="7" t="s">
        <v>33</v>
      </c>
      <c r="C33" s="8">
        <v>435</v>
      </c>
      <c r="D33" s="8">
        <f t="shared" si="0"/>
        <v>2245</v>
      </c>
      <c r="E33" s="8">
        <v>1125</v>
      </c>
      <c r="F33" s="8">
        <v>1120</v>
      </c>
    </row>
    <row r="34" spans="1:6" ht="14.25">
      <c r="A34" s="6">
        <v>28</v>
      </c>
      <c r="B34" s="7" t="s">
        <v>34</v>
      </c>
      <c r="C34" s="8">
        <v>315</v>
      </c>
      <c r="D34" s="8">
        <f t="shared" si="0"/>
        <v>1610</v>
      </c>
      <c r="E34" s="8">
        <v>803</v>
      </c>
      <c r="F34" s="8">
        <v>807</v>
      </c>
    </row>
    <row r="35" spans="1:6" ht="14.25">
      <c r="A35" s="6">
        <v>29</v>
      </c>
      <c r="B35" s="7" t="s">
        <v>35</v>
      </c>
      <c r="C35" s="8">
        <v>477</v>
      </c>
      <c r="D35" s="8">
        <f t="shared" si="0"/>
        <v>2541</v>
      </c>
      <c r="E35" s="8">
        <v>1238</v>
      </c>
      <c r="F35" s="8">
        <v>1303</v>
      </c>
    </row>
    <row r="36" spans="1:6" ht="14.25">
      <c r="A36" s="6">
        <v>30</v>
      </c>
      <c r="B36" s="7" t="s">
        <v>36</v>
      </c>
      <c r="C36" s="8">
        <v>470</v>
      </c>
      <c r="D36" s="8">
        <f t="shared" si="0"/>
        <v>2182</v>
      </c>
      <c r="E36" s="8">
        <v>1086</v>
      </c>
      <c r="F36" s="8">
        <v>1096</v>
      </c>
    </row>
    <row r="37" spans="1:6" ht="14.25">
      <c r="A37" s="6">
        <v>31</v>
      </c>
      <c r="B37" s="7" t="s">
        <v>37</v>
      </c>
      <c r="C37" s="8">
        <v>343</v>
      </c>
      <c r="D37" s="8">
        <f t="shared" si="0"/>
        <v>1824</v>
      </c>
      <c r="E37" s="8">
        <v>912</v>
      </c>
      <c r="F37" s="8">
        <v>912</v>
      </c>
    </row>
    <row r="38" spans="1:6" ht="14.25">
      <c r="A38" s="6">
        <v>32</v>
      </c>
      <c r="B38" s="7" t="s">
        <v>38</v>
      </c>
      <c r="C38" s="8">
        <v>694</v>
      </c>
      <c r="D38" s="8">
        <f t="shared" si="0"/>
        <v>3847</v>
      </c>
      <c r="E38" s="8">
        <v>1934</v>
      </c>
      <c r="F38" s="8">
        <v>1913</v>
      </c>
    </row>
    <row r="39" spans="1:6" ht="14.25">
      <c r="A39" s="6">
        <v>33</v>
      </c>
      <c r="B39" s="7" t="s">
        <v>39</v>
      </c>
      <c r="C39" s="8">
        <v>620</v>
      </c>
      <c r="D39" s="8">
        <f t="shared" si="0"/>
        <v>3375</v>
      </c>
      <c r="E39" s="8">
        <v>1691</v>
      </c>
      <c r="F39" s="8">
        <v>1684</v>
      </c>
    </row>
    <row r="40" spans="1:6" ht="14.25">
      <c r="A40" s="6">
        <v>34</v>
      </c>
      <c r="B40" s="7" t="s">
        <v>41</v>
      </c>
      <c r="C40" s="8">
        <v>879</v>
      </c>
      <c r="D40" s="8">
        <f t="shared" si="0"/>
        <v>4306</v>
      </c>
      <c r="E40" s="8">
        <v>2139</v>
      </c>
      <c r="F40" s="8">
        <v>2167</v>
      </c>
    </row>
    <row r="41" spans="1:6" ht="14.25">
      <c r="A41" s="6">
        <v>35</v>
      </c>
      <c r="B41" s="7" t="s">
        <v>42</v>
      </c>
      <c r="C41" s="8">
        <v>615</v>
      </c>
      <c r="D41" s="8">
        <f t="shared" si="0"/>
        <v>2865</v>
      </c>
      <c r="E41" s="8">
        <v>1400</v>
      </c>
      <c r="F41" s="8">
        <v>1465</v>
      </c>
    </row>
    <row r="42" spans="1:6" ht="14.25">
      <c r="A42" s="6">
        <v>36</v>
      </c>
      <c r="B42" s="7" t="s">
        <v>43</v>
      </c>
      <c r="C42" s="8">
        <v>443</v>
      </c>
      <c r="D42" s="8">
        <f t="shared" si="0"/>
        <v>2388</v>
      </c>
      <c r="E42" s="8">
        <v>1190</v>
      </c>
      <c r="F42" s="8">
        <v>1198</v>
      </c>
    </row>
    <row r="43" spans="1:6" s="5" customFormat="1" ht="14.25">
      <c r="A43" s="10" t="s">
        <v>44</v>
      </c>
      <c r="B43" s="11"/>
      <c r="C43" s="4">
        <f>SUM(C44:C59)</f>
        <v>8326</v>
      </c>
      <c r="D43" s="4">
        <f>SUM(D44:D59)</f>
        <v>42695</v>
      </c>
      <c r="E43" s="4">
        <f>SUM(E44:E59)</f>
        <v>21030</v>
      </c>
      <c r="F43" s="4">
        <f>SUM(F44:F59)</f>
        <v>21665</v>
      </c>
    </row>
    <row r="44" spans="1:6" ht="14.25">
      <c r="A44" s="6">
        <v>1</v>
      </c>
      <c r="B44" s="7" t="s">
        <v>117</v>
      </c>
      <c r="C44" s="8">
        <v>848</v>
      </c>
      <c r="D44" s="8">
        <f t="shared" si="0"/>
        <v>3701</v>
      </c>
      <c r="E44" s="8">
        <v>1793</v>
      </c>
      <c r="F44" s="8">
        <v>1908</v>
      </c>
    </row>
    <row r="45" spans="1:6" ht="14.25">
      <c r="A45" s="6">
        <v>2</v>
      </c>
      <c r="B45" s="7" t="s">
        <v>51</v>
      </c>
      <c r="C45" s="8">
        <v>422</v>
      </c>
      <c r="D45" s="8">
        <f>SUM(E45:F45)</f>
        <v>2309</v>
      </c>
      <c r="E45" s="8">
        <v>1122</v>
      </c>
      <c r="F45" s="8">
        <v>1187</v>
      </c>
    </row>
    <row r="46" spans="1:6" ht="14.25">
      <c r="A46" s="6">
        <v>3</v>
      </c>
      <c r="B46" s="7" t="s">
        <v>45</v>
      </c>
      <c r="C46" s="8">
        <v>397</v>
      </c>
      <c r="D46" s="8">
        <f t="shared" si="0"/>
        <v>2209</v>
      </c>
      <c r="E46" s="8">
        <v>1066</v>
      </c>
      <c r="F46" s="8">
        <v>1143</v>
      </c>
    </row>
    <row r="47" spans="1:6" ht="14.25">
      <c r="A47" s="6">
        <v>4</v>
      </c>
      <c r="B47" s="7" t="s">
        <v>57</v>
      </c>
      <c r="C47" s="8">
        <v>516</v>
      </c>
      <c r="D47" s="8">
        <f>SUM(E47:F47)</f>
        <v>2698</v>
      </c>
      <c r="E47" s="8">
        <v>1345</v>
      </c>
      <c r="F47" s="8">
        <v>1353</v>
      </c>
    </row>
    <row r="48" spans="1:6" ht="14.25">
      <c r="A48" s="6">
        <v>5</v>
      </c>
      <c r="B48" s="7" t="s">
        <v>46</v>
      </c>
      <c r="C48" s="8">
        <v>584</v>
      </c>
      <c r="D48" s="8">
        <f t="shared" si="0"/>
        <v>3328</v>
      </c>
      <c r="E48" s="8">
        <v>1658</v>
      </c>
      <c r="F48" s="8">
        <v>1670</v>
      </c>
    </row>
    <row r="49" spans="1:6" ht="14.25">
      <c r="A49" s="6">
        <v>6</v>
      </c>
      <c r="B49" s="7" t="s">
        <v>118</v>
      </c>
      <c r="C49" s="8">
        <v>1271</v>
      </c>
      <c r="D49" s="8">
        <f>SUM(E49:F49)</f>
        <v>6096</v>
      </c>
      <c r="E49" s="8">
        <v>2937</v>
      </c>
      <c r="F49" s="8">
        <v>3159</v>
      </c>
    </row>
    <row r="50" spans="1:6" ht="14.25">
      <c r="A50" s="6">
        <v>7</v>
      </c>
      <c r="B50" s="7" t="s">
        <v>47</v>
      </c>
      <c r="C50" s="8">
        <v>359</v>
      </c>
      <c r="D50" s="8">
        <f t="shared" si="0"/>
        <v>2014</v>
      </c>
      <c r="E50" s="8">
        <v>1010</v>
      </c>
      <c r="F50" s="8">
        <v>1004</v>
      </c>
    </row>
    <row r="51" spans="1:6" ht="14.25">
      <c r="A51" s="6">
        <v>8</v>
      </c>
      <c r="B51" s="7" t="s">
        <v>52</v>
      </c>
      <c r="C51" s="8">
        <v>422</v>
      </c>
      <c r="D51" s="8">
        <f>SUM(E51:F51)</f>
        <v>2284</v>
      </c>
      <c r="E51" s="8">
        <v>1116</v>
      </c>
      <c r="F51" s="8">
        <v>1168</v>
      </c>
    </row>
    <row r="52" spans="1:6" ht="14.25">
      <c r="A52" s="6">
        <v>9</v>
      </c>
      <c r="B52" s="7" t="s">
        <v>48</v>
      </c>
      <c r="C52" s="8">
        <v>462</v>
      </c>
      <c r="D52" s="8">
        <f t="shared" si="0"/>
        <v>2432</v>
      </c>
      <c r="E52" s="8">
        <v>1153</v>
      </c>
      <c r="F52" s="8">
        <v>1279</v>
      </c>
    </row>
    <row r="53" spans="1:6" ht="14.25">
      <c r="A53" s="6">
        <v>10</v>
      </c>
      <c r="B53" s="7" t="s">
        <v>53</v>
      </c>
      <c r="C53" s="8">
        <v>284</v>
      </c>
      <c r="D53" s="8">
        <f>SUM(E53:F53)</f>
        <v>1525</v>
      </c>
      <c r="E53" s="8">
        <v>763</v>
      </c>
      <c r="F53" s="8">
        <v>762</v>
      </c>
    </row>
    <row r="54" spans="1:6" ht="14.25">
      <c r="A54" s="6">
        <v>11</v>
      </c>
      <c r="B54" s="7" t="s">
        <v>49</v>
      </c>
      <c r="C54" s="8">
        <v>378</v>
      </c>
      <c r="D54" s="8">
        <f t="shared" si="0"/>
        <v>1804</v>
      </c>
      <c r="E54" s="8">
        <v>892</v>
      </c>
      <c r="F54" s="8">
        <v>912</v>
      </c>
    </row>
    <row r="55" spans="1:6" ht="14.25">
      <c r="A55" s="6">
        <v>12</v>
      </c>
      <c r="B55" s="7" t="s">
        <v>54</v>
      </c>
      <c r="C55" s="8">
        <v>375</v>
      </c>
      <c r="D55" s="8">
        <f>SUM(E55:F55)</f>
        <v>1800</v>
      </c>
      <c r="E55" s="8">
        <v>888</v>
      </c>
      <c r="F55" s="8">
        <v>912</v>
      </c>
    </row>
    <row r="56" spans="1:6" ht="14.25">
      <c r="A56" s="6">
        <v>13</v>
      </c>
      <c r="B56" s="7" t="s">
        <v>58</v>
      </c>
      <c r="C56" s="8">
        <v>391</v>
      </c>
      <c r="D56" s="8">
        <f t="shared" si="0"/>
        <v>1947</v>
      </c>
      <c r="E56" s="8">
        <v>958</v>
      </c>
      <c r="F56" s="8">
        <v>989</v>
      </c>
    </row>
    <row r="57" spans="1:6" ht="14.25">
      <c r="A57" s="6">
        <v>14</v>
      </c>
      <c r="B57" s="7" t="s">
        <v>55</v>
      </c>
      <c r="C57" s="8">
        <v>526</v>
      </c>
      <c r="D57" s="8">
        <f>SUM(E57:F57)</f>
        <v>2739</v>
      </c>
      <c r="E57" s="8">
        <v>1375</v>
      </c>
      <c r="F57" s="8">
        <v>1364</v>
      </c>
    </row>
    <row r="58" spans="1:6" ht="14.25">
      <c r="A58" s="6">
        <v>15</v>
      </c>
      <c r="B58" s="7" t="s">
        <v>56</v>
      </c>
      <c r="C58" s="8">
        <v>542</v>
      </c>
      <c r="D58" s="8">
        <f>SUM(E58:F58)</f>
        <v>2892</v>
      </c>
      <c r="E58" s="8">
        <v>1490</v>
      </c>
      <c r="F58" s="8">
        <v>1402</v>
      </c>
    </row>
    <row r="59" spans="1:6" ht="14.25">
      <c r="A59" s="6">
        <v>16</v>
      </c>
      <c r="B59" s="7" t="s">
        <v>50</v>
      </c>
      <c r="C59" s="8">
        <v>549</v>
      </c>
      <c r="D59" s="8">
        <f t="shared" si="0"/>
        <v>2917</v>
      </c>
      <c r="E59" s="8">
        <v>1464</v>
      </c>
      <c r="F59" s="8">
        <v>1453</v>
      </c>
    </row>
    <row r="60" spans="1:6" s="5" customFormat="1" ht="14.25">
      <c r="A60" s="10" t="s">
        <v>59</v>
      </c>
      <c r="B60" s="11"/>
      <c r="C60" s="4">
        <f>SUM(C61:C70)</f>
        <v>4671</v>
      </c>
      <c r="D60" s="4">
        <f>SUM(D61:D70)</f>
        <v>23084</v>
      </c>
      <c r="E60" s="4">
        <f>SUM(E61:E70)</f>
        <v>11606</v>
      </c>
      <c r="F60" s="4">
        <f>SUM(F61:F70)</f>
        <v>11478</v>
      </c>
    </row>
    <row r="61" spans="1:6" ht="14.25">
      <c r="A61" s="6">
        <v>1</v>
      </c>
      <c r="B61" s="7" t="s">
        <v>60</v>
      </c>
      <c r="C61" s="8">
        <f>484-5</f>
        <v>479</v>
      </c>
      <c r="D61" s="8">
        <f t="shared" si="0"/>
        <v>2489</v>
      </c>
      <c r="E61" s="8">
        <v>1264</v>
      </c>
      <c r="F61" s="8">
        <v>1225</v>
      </c>
    </row>
    <row r="62" spans="1:6" ht="14.25">
      <c r="A62" s="6">
        <v>2</v>
      </c>
      <c r="B62" s="7" t="s">
        <v>65</v>
      </c>
      <c r="C62" s="8">
        <f>520-9</f>
        <v>511</v>
      </c>
      <c r="D62" s="8">
        <f>SUM(E62:F62)</f>
        <v>2484</v>
      </c>
      <c r="E62" s="8">
        <v>1254</v>
      </c>
      <c r="F62" s="8">
        <v>1230</v>
      </c>
    </row>
    <row r="63" spans="1:6" ht="14.25">
      <c r="A63" s="6">
        <v>3</v>
      </c>
      <c r="B63" s="7" t="s">
        <v>61</v>
      </c>
      <c r="C63" s="8">
        <f>452-0</f>
        <v>452</v>
      </c>
      <c r="D63" s="8">
        <f t="shared" si="0"/>
        <v>2312</v>
      </c>
      <c r="E63" s="8">
        <v>1138</v>
      </c>
      <c r="F63" s="8">
        <v>1174</v>
      </c>
    </row>
    <row r="64" spans="1:6" ht="14.25">
      <c r="A64" s="6">
        <v>4</v>
      </c>
      <c r="B64" s="7" t="s">
        <v>66</v>
      </c>
      <c r="C64" s="8">
        <f>363-0</f>
        <v>363</v>
      </c>
      <c r="D64" s="8">
        <f>SUM(E64:F64)</f>
        <v>1689</v>
      </c>
      <c r="E64" s="8">
        <v>859</v>
      </c>
      <c r="F64" s="8">
        <v>830</v>
      </c>
    </row>
    <row r="65" spans="1:6" ht="14.25">
      <c r="A65" s="6">
        <v>5</v>
      </c>
      <c r="B65" s="7" t="s">
        <v>62</v>
      </c>
      <c r="C65" s="8">
        <f>686-8</f>
        <v>678</v>
      </c>
      <c r="D65" s="8">
        <f t="shared" si="0"/>
        <v>3285</v>
      </c>
      <c r="E65" s="8">
        <v>1644</v>
      </c>
      <c r="F65" s="8">
        <v>1641</v>
      </c>
    </row>
    <row r="66" spans="1:6" ht="14.25">
      <c r="A66" s="6">
        <v>6</v>
      </c>
      <c r="B66" s="7" t="s">
        <v>67</v>
      </c>
      <c r="C66" s="8">
        <f>518-5</f>
        <v>513</v>
      </c>
      <c r="D66" s="8">
        <f>SUM(E66:F66)</f>
        <v>2421</v>
      </c>
      <c r="E66" s="8">
        <v>1220</v>
      </c>
      <c r="F66" s="8">
        <v>1201</v>
      </c>
    </row>
    <row r="67" spans="1:6" ht="14.25">
      <c r="A67" s="6">
        <v>7</v>
      </c>
      <c r="B67" s="7" t="s">
        <v>63</v>
      </c>
      <c r="C67" s="8">
        <f>471-1</f>
        <v>470</v>
      </c>
      <c r="D67" s="8">
        <f t="shared" si="0"/>
        <v>2386</v>
      </c>
      <c r="E67" s="8">
        <v>1194</v>
      </c>
      <c r="F67" s="8">
        <v>1192</v>
      </c>
    </row>
    <row r="68" spans="1:6" ht="14.25">
      <c r="A68" s="6">
        <v>8</v>
      </c>
      <c r="B68" s="7" t="s">
        <v>68</v>
      </c>
      <c r="C68" s="8">
        <f>599-8</f>
        <v>591</v>
      </c>
      <c r="D68" s="8">
        <f>SUM(E68:F68)</f>
        <v>2866</v>
      </c>
      <c r="E68" s="8">
        <v>1416</v>
      </c>
      <c r="F68" s="8">
        <v>1450</v>
      </c>
    </row>
    <row r="69" spans="1:6" ht="14.25">
      <c r="A69" s="6">
        <v>9</v>
      </c>
      <c r="B69" s="7" t="s">
        <v>64</v>
      </c>
      <c r="C69" s="8">
        <f>285-1</f>
        <v>284</v>
      </c>
      <c r="D69" s="8">
        <f t="shared" si="0"/>
        <v>1573</v>
      </c>
      <c r="E69" s="8">
        <v>819</v>
      </c>
      <c r="F69" s="8">
        <v>754</v>
      </c>
    </row>
    <row r="70" spans="1:6" ht="14.25" customHeight="1">
      <c r="A70" s="6">
        <v>10</v>
      </c>
      <c r="B70" s="7" t="s">
        <v>69</v>
      </c>
      <c r="C70" s="8">
        <v>330</v>
      </c>
      <c r="D70" s="8">
        <f aca="true" t="shared" si="1" ref="D70:D131">SUM(E70:F70)</f>
        <v>1579</v>
      </c>
      <c r="E70" s="8">
        <v>798</v>
      </c>
      <c r="F70" s="8">
        <v>781</v>
      </c>
    </row>
    <row r="71" spans="1:6" s="5" customFormat="1" ht="14.25">
      <c r="A71" s="10" t="s">
        <v>70</v>
      </c>
      <c r="B71" s="11"/>
      <c r="C71" s="4">
        <f>SUM(C72:C83)</f>
        <v>6435</v>
      </c>
      <c r="D71" s="4">
        <f>SUM(D72:D83)</f>
        <v>31643</v>
      </c>
      <c r="E71" s="4">
        <f>SUM(E72:E83)</f>
        <v>15873</v>
      </c>
      <c r="F71" s="4">
        <f>SUM(F72:F83)</f>
        <v>15770</v>
      </c>
    </row>
    <row r="72" spans="1:6" ht="14.25">
      <c r="A72" s="6">
        <v>1</v>
      </c>
      <c r="B72" s="7" t="s">
        <v>116</v>
      </c>
      <c r="C72" s="8">
        <v>841</v>
      </c>
      <c r="D72" s="8">
        <f>SUM(E72:F72)</f>
        <v>3781</v>
      </c>
      <c r="E72" s="8">
        <v>1889</v>
      </c>
      <c r="F72" s="8">
        <v>1892</v>
      </c>
    </row>
    <row r="73" spans="1:6" ht="14.25">
      <c r="A73" s="6">
        <v>2</v>
      </c>
      <c r="B73" s="7" t="s">
        <v>75</v>
      </c>
      <c r="C73" s="8">
        <v>413</v>
      </c>
      <c r="D73" s="8">
        <f>SUM(E73:F73)</f>
        <v>2075</v>
      </c>
      <c r="E73" s="8">
        <v>1078</v>
      </c>
      <c r="F73" s="8">
        <v>997</v>
      </c>
    </row>
    <row r="74" spans="1:6" ht="14.25">
      <c r="A74" s="6">
        <v>3</v>
      </c>
      <c r="B74" s="7" t="s">
        <v>78</v>
      </c>
      <c r="C74" s="8">
        <v>433</v>
      </c>
      <c r="D74" s="8">
        <f>SUM(E74:F74)</f>
        <v>2384</v>
      </c>
      <c r="E74" s="8">
        <v>1168</v>
      </c>
      <c r="F74" s="8">
        <v>1216</v>
      </c>
    </row>
    <row r="75" spans="1:6" ht="14.25">
      <c r="A75" s="6">
        <v>4</v>
      </c>
      <c r="B75" s="7" t="s">
        <v>77</v>
      </c>
      <c r="C75" s="8">
        <v>537</v>
      </c>
      <c r="D75" s="8">
        <f>SUM(E75:F75)</f>
        <v>2451</v>
      </c>
      <c r="E75" s="8">
        <v>1181</v>
      </c>
      <c r="F75" s="8">
        <v>1270</v>
      </c>
    </row>
    <row r="76" spans="1:6" ht="14.25">
      <c r="A76" s="6">
        <v>5</v>
      </c>
      <c r="B76" s="7" t="s">
        <v>71</v>
      </c>
      <c r="C76" s="8">
        <v>396</v>
      </c>
      <c r="D76" s="8">
        <f t="shared" si="1"/>
        <v>2066</v>
      </c>
      <c r="E76" s="8">
        <v>1030</v>
      </c>
      <c r="F76" s="8">
        <v>1036</v>
      </c>
    </row>
    <row r="77" spans="1:6" ht="14.25">
      <c r="A77" s="6">
        <v>6</v>
      </c>
      <c r="B77" s="7" t="s">
        <v>72</v>
      </c>
      <c r="C77" s="8">
        <v>371</v>
      </c>
      <c r="D77" s="8">
        <f t="shared" si="1"/>
        <v>1987</v>
      </c>
      <c r="E77" s="8">
        <v>992</v>
      </c>
      <c r="F77" s="8">
        <v>995</v>
      </c>
    </row>
    <row r="78" spans="1:6" ht="14.25">
      <c r="A78" s="6">
        <v>7</v>
      </c>
      <c r="B78" s="7" t="s">
        <v>73</v>
      </c>
      <c r="C78" s="8">
        <v>202</v>
      </c>
      <c r="D78" s="8">
        <f t="shared" si="1"/>
        <v>1068</v>
      </c>
      <c r="E78" s="8">
        <v>544</v>
      </c>
      <c r="F78" s="8">
        <v>524</v>
      </c>
    </row>
    <row r="79" spans="1:6" ht="14.25">
      <c r="A79" s="6">
        <v>8</v>
      </c>
      <c r="B79" s="7" t="s">
        <v>119</v>
      </c>
      <c r="C79" s="8">
        <v>814</v>
      </c>
      <c r="D79" s="8">
        <f>SUM(E79:F79)</f>
        <v>3382</v>
      </c>
      <c r="E79" s="8">
        <v>1648</v>
      </c>
      <c r="F79" s="8">
        <v>1734</v>
      </c>
    </row>
    <row r="80" spans="1:6" ht="14.25">
      <c r="A80" s="6">
        <v>9</v>
      </c>
      <c r="B80" s="7" t="s">
        <v>79</v>
      </c>
      <c r="C80" s="8">
        <v>758</v>
      </c>
      <c r="D80" s="8">
        <f>SUM(E80:F80)</f>
        <v>3691</v>
      </c>
      <c r="E80" s="8">
        <v>1870</v>
      </c>
      <c r="F80" s="8">
        <v>1821</v>
      </c>
    </row>
    <row r="81" spans="1:6" ht="14.25">
      <c r="A81" s="6">
        <v>10</v>
      </c>
      <c r="B81" s="7" t="s">
        <v>74</v>
      </c>
      <c r="C81" s="8">
        <v>408</v>
      </c>
      <c r="D81" s="8">
        <f t="shared" si="1"/>
        <v>2138</v>
      </c>
      <c r="E81" s="8">
        <v>1103</v>
      </c>
      <c r="F81" s="8">
        <v>1035</v>
      </c>
    </row>
    <row r="82" spans="1:6" ht="14.25">
      <c r="A82" s="6">
        <v>11</v>
      </c>
      <c r="B82" s="7" t="s">
        <v>80</v>
      </c>
      <c r="C82" s="8">
        <v>528</v>
      </c>
      <c r="D82" s="8">
        <f>SUM(E82:F82)</f>
        <v>2691</v>
      </c>
      <c r="E82" s="8">
        <v>1368</v>
      </c>
      <c r="F82" s="8">
        <v>1323</v>
      </c>
    </row>
    <row r="83" spans="1:6" ht="14.25">
      <c r="A83" s="6">
        <v>12</v>
      </c>
      <c r="B83" s="7" t="s">
        <v>76</v>
      </c>
      <c r="C83" s="8">
        <v>734</v>
      </c>
      <c r="D83" s="8">
        <f t="shared" si="1"/>
        <v>3929</v>
      </c>
      <c r="E83" s="8">
        <v>2002</v>
      </c>
      <c r="F83" s="8">
        <v>1927</v>
      </c>
    </row>
    <row r="84" spans="1:6" s="5" customFormat="1" ht="14.25">
      <c r="A84" s="10" t="s">
        <v>81</v>
      </c>
      <c r="B84" s="11"/>
      <c r="C84" s="4">
        <f>SUM(C85:C101)</f>
        <v>7311</v>
      </c>
      <c r="D84" s="4">
        <f>SUM(D85:D101)</f>
        <v>33735</v>
      </c>
      <c r="E84" s="4">
        <f>SUM(E85:E101)</f>
        <v>17154</v>
      </c>
      <c r="F84" s="4">
        <f>SUM(F85:F101)</f>
        <v>16581</v>
      </c>
    </row>
    <row r="85" spans="1:6" ht="14.25">
      <c r="A85" s="6">
        <v>1</v>
      </c>
      <c r="B85" s="7" t="s">
        <v>82</v>
      </c>
      <c r="C85" s="8">
        <v>476</v>
      </c>
      <c r="D85" s="8">
        <f>SUM(E85:F85)</f>
        <v>2371</v>
      </c>
      <c r="E85" s="8">
        <v>1210</v>
      </c>
      <c r="F85" s="8">
        <v>1161</v>
      </c>
    </row>
    <row r="86" spans="1:6" ht="14.25">
      <c r="A86" s="6">
        <v>2</v>
      </c>
      <c r="B86" s="7" t="s">
        <v>83</v>
      </c>
      <c r="C86" s="8">
        <v>507</v>
      </c>
      <c r="D86" s="8">
        <f t="shared" si="1"/>
        <v>2423</v>
      </c>
      <c r="E86" s="8">
        <v>1186</v>
      </c>
      <c r="F86" s="8">
        <v>1237</v>
      </c>
    </row>
    <row r="87" spans="1:6" ht="14.25">
      <c r="A87" s="6">
        <v>3</v>
      </c>
      <c r="B87" s="7" t="s">
        <v>84</v>
      </c>
      <c r="C87" s="8">
        <v>509</v>
      </c>
      <c r="D87" s="8">
        <f t="shared" si="1"/>
        <v>2328</v>
      </c>
      <c r="E87" s="8">
        <v>1176</v>
      </c>
      <c r="F87" s="8">
        <v>1152</v>
      </c>
    </row>
    <row r="88" spans="1:6" ht="14.25">
      <c r="A88" s="6">
        <v>4</v>
      </c>
      <c r="B88" s="7" t="s">
        <v>85</v>
      </c>
      <c r="C88" s="8">
        <v>392</v>
      </c>
      <c r="D88" s="8">
        <f t="shared" si="1"/>
        <v>1941</v>
      </c>
      <c r="E88" s="8">
        <v>962</v>
      </c>
      <c r="F88" s="8">
        <v>979</v>
      </c>
    </row>
    <row r="89" spans="1:6" ht="14.25">
      <c r="A89" s="6">
        <v>5</v>
      </c>
      <c r="B89" s="7" t="s">
        <v>86</v>
      </c>
      <c r="C89" s="8">
        <v>316</v>
      </c>
      <c r="D89" s="8">
        <f t="shared" si="1"/>
        <v>1592</v>
      </c>
      <c r="E89" s="8">
        <v>806</v>
      </c>
      <c r="F89" s="8">
        <v>786</v>
      </c>
    </row>
    <row r="90" spans="1:6" ht="14.25">
      <c r="A90" s="6">
        <v>6</v>
      </c>
      <c r="B90" s="7" t="s">
        <v>89</v>
      </c>
      <c r="C90" s="8">
        <v>253</v>
      </c>
      <c r="D90" s="8">
        <f>SUM(E90:F90)</f>
        <v>1197</v>
      </c>
      <c r="E90" s="8">
        <v>631</v>
      </c>
      <c r="F90" s="8">
        <v>566</v>
      </c>
    </row>
    <row r="91" spans="1:6" ht="14.25">
      <c r="A91" s="6">
        <v>7</v>
      </c>
      <c r="B91" s="7" t="s">
        <v>90</v>
      </c>
      <c r="C91" s="8">
        <v>523</v>
      </c>
      <c r="D91" s="8">
        <f>SUM(E91:F91)</f>
        <v>2484</v>
      </c>
      <c r="E91" s="8">
        <v>1268</v>
      </c>
      <c r="F91" s="8">
        <v>1216</v>
      </c>
    </row>
    <row r="92" spans="1:6" ht="14.25">
      <c r="A92" s="6">
        <v>8</v>
      </c>
      <c r="B92" s="7" t="s">
        <v>91</v>
      </c>
      <c r="C92" s="8">
        <v>445</v>
      </c>
      <c r="D92" s="8">
        <f>SUM(E92:F92)</f>
        <v>1997</v>
      </c>
      <c r="E92" s="8">
        <v>1001</v>
      </c>
      <c r="F92" s="8">
        <v>996</v>
      </c>
    </row>
    <row r="93" spans="1:6" ht="14.25">
      <c r="A93" s="6">
        <v>9</v>
      </c>
      <c r="B93" s="7" t="s">
        <v>88</v>
      </c>
      <c r="C93" s="8">
        <v>206</v>
      </c>
      <c r="D93" s="8">
        <f>SUM(E93:F93)</f>
        <v>932</v>
      </c>
      <c r="E93" s="8">
        <v>492</v>
      </c>
      <c r="F93" s="8">
        <v>440</v>
      </c>
    </row>
    <row r="94" spans="1:6" ht="14.25">
      <c r="A94" s="6">
        <v>10</v>
      </c>
      <c r="B94" s="7" t="s">
        <v>87</v>
      </c>
      <c r="C94" s="8">
        <v>140</v>
      </c>
      <c r="D94" s="8">
        <f t="shared" si="1"/>
        <v>713</v>
      </c>
      <c r="E94" s="8">
        <v>373</v>
      </c>
      <c r="F94" s="8">
        <v>340</v>
      </c>
    </row>
    <row r="95" spans="1:6" ht="14.25">
      <c r="A95" s="6">
        <v>11</v>
      </c>
      <c r="B95" s="7" t="s">
        <v>92</v>
      </c>
      <c r="C95" s="8">
        <v>364</v>
      </c>
      <c r="D95" s="8">
        <f t="shared" si="1"/>
        <v>1590</v>
      </c>
      <c r="E95" s="8">
        <v>806</v>
      </c>
      <c r="F95" s="8">
        <v>784</v>
      </c>
    </row>
    <row r="96" spans="1:6" ht="14.25">
      <c r="A96" s="6">
        <v>12</v>
      </c>
      <c r="B96" s="7" t="s">
        <v>93</v>
      </c>
      <c r="C96" s="8">
        <v>450</v>
      </c>
      <c r="D96" s="8">
        <f t="shared" si="1"/>
        <v>1919</v>
      </c>
      <c r="E96" s="8">
        <v>975</v>
      </c>
      <c r="F96" s="8">
        <v>944</v>
      </c>
    </row>
    <row r="97" spans="1:6" ht="14.25">
      <c r="A97" s="6">
        <v>13</v>
      </c>
      <c r="B97" s="7" t="s">
        <v>94</v>
      </c>
      <c r="C97" s="8">
        <v>433</v>
      </c>
      <c r="D97" s="8">
        <f t="shared" si="1"/>
        <v>1936</v>
      </c>
      <c r="E97" s="8">
        <v>1012</v>
      </c>
      <c r="F97" s="8">
        <v>924</v>
      </c>
    </row>
    <row r="98" spans="1:6" ht="14.25">
      <c r="A98" s="6">
        <v>14</v>
      </c>
      <c r="B98" s="7" t="s">
        <v>95</v>
      </c>
      <c r="C98" s="8">
        <v>426</v>
      </c>
      <c r="D98" s="8">
        <f t="shared" si="1"/>
        <v>1778</v>
      </c>
      <c r="E98" s="8">
        <v>939</v>
      </c>
      <c r="F98" s="8">
        <v>839</v>
      </c>
    </row>
    <row r="99" spans="1:6" ht="14.25">
      <c r="A99" s="6">
        <v>15</v>
      </c>
      <c r="B99" s="7" t="s">
        <v>96</v>
      </c>
      <c r="C99" s="8">
        <v>687</v>
      </c>
      <c r="D99" s="8">
        <f t="shared" si="1"/>
        <v>3076</v>
      </c>
      <c r="E99" s="8">
        <v>1616</v>
      </c>
      <c r="F99" s="8">
        <v>1460</v>
      </c>
    </row>
    <row r="100" spans="1:6" ht="14.25">
      <c r="A100" s="6">
        <v>16</v>
      </c>
      <c r="B100" s="7" t="s">
        <v>97</v>
      </c>
      <c r="C100" s="8">
        <v>638</v>
      </c>
      <c r="D100" s="8">
        <f t="shared" si="1"/>
        <v>3002</v>
      </c>
      <c r="E100" s="8">
        <v>1508</v>
      </c>
      <c r="F100" s="8">
        <v>1494</v>
      </c>
    </row>
    <row r="101" spans="1:6" ht="14.25">
      <c r="A101" s="6">
        <v>17</v>
      </c>
      <c r="B101" s="7" t="s">
        <v>98</v>
      </c>
      <c r="C101" s="8">
        <v>546</v>
      </c>
      <c r="D101" s="8">
        <f t="shared" si="1"/>
        <v>2456</v>
      </c>
      <c r="E101" s="8">
        <v>1193</v>
      </c>
      <c r="F101" s="8">
        <v>1263</v>
      </c>
    </row>
    <row r="102" spans="1:6" s="5" customFormat="1" ht="14.25">
      <c r="A102" s="10" t="s">
        <v>99</v>
      </c>
      <c r="B102" s="11"/>
      <c r="C102" s="4">
        <f>SUM(C103:C148)</f>
        <v>27784</v>
      </c>
      <c r="D102" s="4">
        <f>SUM(D103:D148)</f>
        <v>129231</v>
      </c>
      <c r="E102" s="4">
        <f>SUM(E103:E148)</f>
        <v>63825</v>
      </c>
      <c r="F102" s="4">
        <f>SUM(F103:F148)</f>
        <v>65406</v>
      </c>
    </row>
    <row r="103" spans="1:6" ht="14.25">
      <c r="A103" s="6">
        <v>1</v>
      </c>
      <c r="B103" s="7" t="s">
        <v>100</v>
      </c>
      <c r="C103" s="8">
        <v>974</v>
      </c>
      <c r="D103" s="8">
        <f t="shared" si="1"/>
        <v>4612</v>
      </c>
      <c r="E103" s="8">
        <v>2279</v>
      </c>
      <c r="F103" s="8">
        <v>2333</v>
      </c>
    </row>
    <row r="104" spans="1:6" ht="14.25">
      <c r="A104" s="6">
        <v>2</v>
      </c>
      <c r="B104" s="7" t="s">
        <v>101</v>
      </c>
      <c r="C104" s="8">
        <v>683</v>
      </c>
      <c r="D104" s="8">
        <f t="shared" si="1"/>
        <v>3435</v>
      </c>
      <c r="E104" s="8">
        <v>1741</v>
      </c>
      <c r="F104" s="8">
        <v>1694</v>
      </c>
    </row>
    <row r="105" spans="1:6" ht="14.25">
      <c r="A105" s="6">
        <v>3</v>
      </c>
      <c r="B105" s="7" t="s">
        <v>102</v>
      </c>
      <c r="C105" s="8">
        <v>491</v>
      </c>
      <c r="D105" s="8">
        <f t="shared" si="1"/>
        <v>2364</v>
      </c>
      <c r="E105" s="8">
        <v>1225</v>
      </c>
      <c r="F105" s="8">
        <v>1139</v>
      </c>
    </row>
    <row r="106" spans="1:6" ht="14.25">
      <c r="A106" s="6">
        <v>4</v>
      </c>
      <c r="B106" s="7" t="s">
        <v>103</v>
      </c>
      <c r="C106" s="8">
        <v>545</v>
      </c>
      <c r="D106" s="8">
        <f t="shared" si="1"/>
        <v>2407</v>
      </c>
      <c r="E106" s="8">
        <v>1203</v>
      </c>
      <c r="F106" s="8">
        <v>1204</v>
      </c>
    </row>
    <row r="107" spans="1:6" ht="14.25">
      <c r="A107" s="6">
        <v>5</v>
      </c>
      <c r="B107" s="7" t="s">
        <v>104</v>
      </c>
      <c r="C107" s="8">
        <v>450</v>
      </c>
      <c r="D107" s="8">
        <f t="shared" si="1"/>
        <v>2289</v>
      </c>
      <c r="E107" s="8">
        <v>1159</v>
      </c>
      <c r="F107" s="8">
        <v>1130</v>
      </c>
    </row>
    <row r="108" spans="1:6" ht="14.25">
      <c r="A108" s="6">
        <v>6</v>
      </c>
      <c r="B108" s="7" t="s">
        <v>105</v>
      </c>
      <c r="C108" s="8">
        <v>858</v>
      </c>
      <c r="D108" s="8">
        <f t="shared" si="1"/>
        <v>4598</v>
      </c>
      <c r="E108" s="8">
        <v>2271</v>
      </c>
      <c r="F108" s="8">
        <v>2327</v>
      </c>
    </row>
    <row r="109" spans="1:6" ht="14.25">
      <c r="A109" s="6">
        <v>7</v>
      </c>
      <c r="B109" s="7" t="s">
        <v>106</v>
      </c>
      <c r="C109" s="8">
        <v>556</v>
      </c>
      <c r="D109" s="8">
        <f t="shared" si="1"/>
        <v>3022</v>
      </c>
      <c r="E109" s="8">
        <v>1523</v>
      </c>
      <c r="F109" s="8">
        <v>1499</v>
      </c>
    </row>
    <row r="110" spans="1:6" ht="14.25">
      <c r="A110" s="6">
        <v>8</v>
      </c>
      <c r="B110" s="7" t="s">
        <v>108</v>
      </c>
      <c r="C110" s="8">
        <v>467</v>
      </c>
      <c r="D110" s="8">
        <f aca="true" t="shared" si="2" ref="D110:D118">SUM(E110:F110)</f>
        <v>2268</v>
      </c>
      <c r="E110" s="8">
        <v>1115</v>
      </c>
      <c r="F110" s="8">
        <v>1153</v>
      </c>
    </row>
    <row r="111" spans="1:6" ht="14.25">
      <c r="A111" s="6">
        <v>9</v>
      </c>
      <c r="B111" s="7" t="s">
        <v>109</v>
      </c>
      <c r="C111" s="8">
        <v>282</v>
      </c>
      <c r="D111" s="8">
        <f t="shared" si="2"/>
        <v>1387</v>
      </c>
      <c r="E111" s="8">
        <v>684</v>
      </c>
      <c r="F111" s="8">
        <v>703</v>
      </c>
    </row>
    <row r="112" spans="1:6" ht="14.25">
      <c r="A112" s="6">
        <v>10</v>
      </c>
      <c r="B112" s="7" t="s">
        <v>110</v>
      </c>
      <c r="C112" s="8">
        <v>325</v>
      </c>
      <c r="D112" s="8">
        <f t="shared" si="2"/>
        <v>1530</v>
      </c>
      <c r="E112" s="8">
        <v>764</v>
      </c>
      <c r="F112" s="8">
        <v>766</v>
      </c>
    </row>
    <row r="113" spans="1:6" ht="14.25">
      <c r="A113" s="6">
        <v>11</v>
      </c>
      <c r="B113" s="7" t="s">
        <v>111</v>
      </c>
      <c r="C113" s="8">
        <v>358</v>
      </c>
      <c r="D113" s="8">
        <f t="shared" si="2"/>
        <v>1906</v>
      </c>
      <c r="E113" s="8">
        <v>962</v>
      </c>
      <c r="F113" s="8">
        <v>944</v>
      </c>
    </row>
    <row r="114" spans="1:6" ht="14.25">
      <c r="A114" s="6">
        <v>12</v>
      </c>
      <c r="B114" s="7" t="s">
        <v>112</v>
      </c>
      <c r="C114" s="8">
        <v>466</v>
      </c>
      <c r="D114" s="8">
        <f t="shared" si="2"/>
        <v>1949</v>
      </c>
      <c r="E114" s="8">
        <v>935</v>
      </c>
      <c r="F114" s="8">
        <v>1014</v>
      </c>
    </row>
    <row r="115" spans="1:6" ht="14.25">
      <c r="A115" s="6">
        <v>13</v>
      </c>
      <c r="B115" s="7" t="s">
        <v>113</v>
      </c>
      <c r="C115" s="8">
        <v>414</v>
      </c>
      <c r="D115" s="8">
        <f t="shared" si="2"/>
        <v>2068</v>
      </c>
      <c r="E115" s="8">
        <v>1069</v>
      </c>
      <c r="F115" s="8">
        <v>999</v>
      </c>
    </row>
    <row r="116" spans="1:6" ht="14.25">
      <c r="A116" s="6">
        <v>14</v>
      </c>
      <c r="B116" s="7" t="s">
        <v>114</v>
      </c>
      <c r="C116" s="8">
        <v>551</v>
      </c>
      <c r="D116" s="8">
        <f t="shared" si="2"/>
        <v>2054</v>
      </c>
      <c r="E116" s="8">
        <v>1054</v>
      </c>
      <c r="F116" s="8">
        <v>1000</v>
      </c>
    </row>
    <row r="117" spans="1:6" ht="14.25">
      <c r="A117" s="6">
        <v>15</v>
      </c>
      <c r="B117" s="7" t="s">
        <v>115</v>
      </c>
      <c r="C117" s="8">
        <v>290</v>
      </c>
      <c r="D117" s="8">
        <f t="shared" si="2"/>
        <v>1512</v>
      </c>
      <c r="E117" s="8">
        <v>759</v>
      </c>
      <c r="F117" s="8">
        <v>753</v>
      </c>
    </row>
    <row r="118" spans="1:6" ht="14.25">
      <c r="A118" s="6">
        <v>16</v>
      </c>
      <c r="B118" s="7" t="s">
        <v>120</v>
      </c>
      <c r="C118" s="8">
        <v>540</v>
      </c>
      <c r="D118" s="8">
        <f t="shared" si="2"/>
        <v>2742</v>
      </c>
      <c r="E118" s="8">
        <v>1327</v>
      </c>
      <c r="F118" s="8">
        <v>1415</v>
      </c>
    </row>
    <row r="119" spans="1:6" ht="14.25">
      <c r="A119" s="6">
        <v>17</v>
      </c>
      <c r="B119" s="7" t="s">
        <v>107</v>
      </c>
      <c r="C119" s="8">
        <f>1701-13</f>
        <v>1688</v>
      </c>
      <c r="D119" s="8">
        <f t="shared" si="1"/>
        <v>6932</v>
      </c>
      <c r="E119" s="8">
        <v>3375</v>
      </c>
      <c r="F119" s="8">
        <v>3557</v>
      </c>
    </row>
    <row r="120" spans="1:6" ht="14.25">
      <c r="A120" s="6">
        <v>18</v>
      </c>
      <c r="B120" s="7" t="s">
        <v>121</v>
      </c>
      <c r="C120" s="8">
        <v>320</v>
      </c>
      <c r="D120" s="8">
        <f t="shared" si="1"/>
        <v>1406</v>
      </c>
      <c r="E120" s="8">
        <v>697</v>
      </c>
      <c r="F120" s="8">
        <v>709</v>
      </c>
    </row>
    <row r="121" spans="1:6" ht="14.25">
      <c r="A121" s="6">
        <v>19</v>
      </c>
      <c r="B121" s="7" t="s">
        <v>122</v>
      </c>
      <c r="C121" s="8">
        <v>437</v>
      </c>
      <c r="D121" s="8">
        <f t="shared" si="1"/>
        <v>1884</v>
      </c>
      <c r="E121" s="8">
        <v>965</v>
      </c>
      <c r="F121" s="8">
        <v>919</v>
      </c>
    </row>
    <row r="122" spans="1:6" ht="14.25">
      <c r="A122" s="6">
        <v>20</v>
      </c>
      <c r="B122" s="7" t="s">
        <v>123</v>
      </c>
      <c r="C122" s="8">
        <v>493</v>
      </c>
      <c r="D122" s="8">
        <f t="shared" si="1"/>
        <v>2118</v>
      </c>
      <c r="E122" s="8">
        <v>1090</v>
      </c>
      <c r="F122" s="8">
        <v>1028</v>
      </c>
    </row>
    <row r="123" spans="1:6" ht="14.25">
      <c r="A123" s="6">
        <v>21</v>
      </c>
      <c r="B123" s="7" t="s">
        <v>124</v>
      </c>
      <c r="C123" s="8">
        <v>432</v>
      </c>
      <c r="D123" s="8">
        <f t="shared" si="1"/>
        <v>1746</v>
      </c>
      <c r="E123" s="8">
        <v>851</v>
      </c>
      <c r="F123" s="8">
        <v>895</v>
      </c>
    </row>
    <row r="124" spans="1:6" ht="14.25">
      <c r="A124" s="6">
        <v>22</v>
      </c>
      <c r="B124" s="7" t="s">
        <v>125</v>
      </c>
      <c r="C124" s="8">
        <v>424</v>
      </c>
      <c r="D124" s="8">
        <f t="shared" si="1"/>
        <v>1914</v>
      </c>
      <c r="E124" s="8">
        <v>936</v>
      </c>
      <c r="F124" s="8">
        <v>978</v>
      </c>
    </row>
    <row r="125" spans="1:6" ht="14.25">
      <c r="A125" s="6">
        <v>23</v>
      </c>
      <c r="B125" s="7" t="s">
        <v>127</v>
      </c>
      <c r="C125" s="8">
        <v>541</v>
      </c>
      <c r="D125" s="8">
        <f t="shared" si="1"/>
        <v>2375</v>
      </c>
      <c r="E125" s="8">
        <v>1191</v>
      </c>
      <c r="F125" s="8">
        <v>1184</v>
      </c>
    </row>
    <row r="126" spans="1:6" ht="14.25">
      <c r="A126" s="6">
        <v>24</v>
      </c>
      <c r="B126" s="7" t="s">
        <v>128</v>
      </c>
      <c r="C126" s="8">
        <v>953</v>
      </c>
      <c r="D126" s="8">
        <f t="shared" si="1"/>
        <v>4065</v>
      </c>
      <c r="E126" s="8">
        <v>1800</v>
      </c>
      <c r="F126" s="8">
        <v>2265</v>
      </c>
    </row>
    <row r="127" spans="1:6" ht="14.25">
      <c r="A127" s="6">
        <v>25</v>
      </c>
      <c r="B127" s="7" t="s">
        <v>323</v>
      </c>
      <c r="C127" s="8">
        <v>632</v>
      </c>
      <c r="D127" s="8">
        <f t="shared" si="1"/>
        <v>2899</v>
      </c>
      <c r="E127" s="8">
        <v>1459</v>
      </c>
      <c r="F127" s="8">
        <v>1440</v>
      </c>
    </row>
    <row r="128" spans="1:6" ht="14.25">
      <c r="A128" s="6">
        <v>26</v>
      </c>
      <c r="B128" s="7" t="s">
        <v>129</v>
      </c>
      <c r="C128" s="8">
        <v>417</v>
      </c>
      <c r="D128" s="8">
        <f t="shared" si="1"/>
        <v>1891</v>
      </c>
      <c r="E128" s="8">
        <v>943</v>
      </c>
      <c r="F128" s="8">
        <v>948</v>
      </c>
    </row>
    <row r="129" spans="1:6" ht="14.25">
      <c r="A129" s="6">
        <v>27</v>
      </c>
      <c r="B129" s="7" t="s">
        <v>130</v>
      </c>
      <c r="C129" s="8">
        <v>362</v>
      </c>
      <c r="D129" s="8">
        <f t="shared" si="1"/>
        <v>1659</v>
      </c>
      <c r="E129" s="8">
        <v>841</v>
      </c>
      <c r="F129" s="8">
        <v>818</v>
      </c>
    </row>
    <row r="130" spans="1:6" ht="14.25">
      <c r="A130" s="6">
        <v>28</v>
      </c>
      <c r="B130" s="7" t="s">
        <v>131</v>
      </c>
      <c r="C130" s="8">
        <v>349</v>
      </c>
      <c r="D130" s="8">
        <f t="shared" si="1"/>
        <v>1630</v>
      </c>
      <c r="E130" s="8">
        <v>842</v>
      </c>
      <c r="F130" s="8">
        <v>788</v>
      </c>
    </row>
    <row r="131" spans="1:6" ht="14.25">
      <c r="A131" s="6">
        <v>29</v>
      </c>
      <c r="B131" s="7" t="s">
        <v>132</v>
      </c>
      <c r="C131" s="8">
        <v>761</v>
      </c>
      <c r="D131" s="8">
        <f t="shared" si="1"/>
        <v>4090</v>
      </c>
      <c r="E131" s="8">
        <v>2063</v>
      </c>
      <c r="F131" s="8">
        <v>2027</v>
      </c>
    </row>
    <row r="132" spans="1:6" ht="14.25">
      <c r="A132" s="6">
        <v>30</v>
      </c>
      <c r="B132" s="7" t="s">
        <v>133</v>
      </c>
      <c r="C132" s="8">
        <v>741</v>
      </c>
      <c r="D132" s="8">
        <f aca="true" t="shared" si="3" ref="D132:D194">SUM(E132:F132)</f>
        <v>3593</v>
      </c>
      <c r="E132" s="8">
        <v>1739</v>
      </c>
      <c r="F132" s="8">
        <v>1854</v>
      </c>
    </row>
    <row r="133" spans="1:6" ht="14.25">
      <c r="A133" s="6">
        <v>31</v>
      </c>
      <c r="B133" s="7" t="s">
        <v>135</v>
      </c>
      <c r="C133" s="8">
        <v>780</v>
      </c>
      <c r="D133" s="8">
        <f t="shared" si="3"/>
        <v>3944</v>
      </c>
      <c r="E133" s="8">
        <v>1818</v>
      </c>
      <c r="F133" s="8">
        <v>2126</v>
      </c>
    </row>
    <row r="134" spans="1:6" ht="14.25">
      <c r="A134" s="6">
        <v>32</v>
      </c>
      <c r="B134" s="7" t="s">
        <v>300</v>
      </c>
      <c r="C134" s="8">
        <v>2065</v>
      </c>
      <c r="D134" s="8">
        <f t="shared" si="3"/>
        <v>9093</v>
      </c>
      <c r="E134" s="8">
        <v>4302</v>
      </c>
      <c r="F134" s="8">
        <v>4791</v>
      </c>
    </row>
    <row r="135" spans="1:6" ht="14.25">
      <c r="A135" s="6">
        <v>33</v>
      </c>
      <c r="B135" s="7" t="s">
        <v>138</v>
      </c>
      <c r="C135" s="8">
        <v>299</v>
      </c>
      <c r="D135" s="8">
        <f t="shared" si="3"/>
        <v>1186</v>
      </c>
      <c r="E135" s="8">
        <v>568</v>
      </c>
      <c r="F135" s="8">
        <v>618</v>
      </c>
    </row>
    <row r="136" spans="1:6" ht="14.25">
      <c r="A136" s="6">
        <v>34</v>
      </c>
      <c r="B136" s="7" t="s">
        <v>140</v>
      </c>
      <c r="C136" s="8">
        <v>369</v>
      </c>
      <c r="D136" s="8">
        <f>SUM(E136:F136)</f>
        <v>1579</v>
      </c>
      <c r="E136" s="8">
        <v>783</v>
      </c>
      <c r="F136" s="8">
        <v>796</v>
      </c>
    </row>
    <row r="137" spans="1:6" ht="14.25">
      <c r="A137" s="6">
        <v>35</v>
      </c>
      <c r="B137" s="7" t="s">
        <v>139</v>
      </c>
      <c r="C137" s="8">
        <v>431</v>
      </c>
      <c r="D137" s="8">
        <f t="shared" si="3"/>
        <v>2157</v>
      </c>
      <c r="E137" s="8">
        <v>1067</v>
      </c>
      <c r="F137" s="8">
        <v>1090</v>
      </c>
    </row>
    <row r="138" spans="1:6" ht="14.25">
      <c r="A138" s="6">
        <v>36</v>
      </c>
      <c r="B138" s="7" t="s">
        <v>141</v>
      </c>
      <c r="C138" s="8">
        <v>470</v>
      </c>
      <c r="D138" s="8">
        <f t="shared" si="3"/>
        <v>2495</v>
      </c>
      <c r="E138" s="8">
        <v>1246</v>
      </c>
      <c r="F138" s="8">
        <v>1249</v>
      </c>
    </row>
    <row r="139" spans="1:6" ht="14.25">
      <c r="A139" s="6">
        <v>37</v>
      </c>
      <c r="B139" s="7" t="s">
        <v>142</v>
      </c>
      <c r="C139" s="8">
        <v>374</v>
      </c>
      <c r="D139" s="8">
        <f t="shared" si="3"/>
        <v>2069</v>
      </c>
      <c r="E139" s="8">
        <v>1041</v>
      </c>
      <c r="F139" s="8">
        <v>1028</v>
      </c>
    </row>
    <row r="140" spans="1:6" ht="14.25">
      <c r="A140" s="6">
        <v>38</v>
      </c>
      <c r="B140" s="7" t="s">
        <v>143</v>
      </c>
      <c r="C140" s="8">
        <v>451</v>
      </c>
      <c r="D140" s="8">
        <f t="shared" si="3"/>
        <v>2206</v>
      </c>
      <c r="E140" s="8">
        <v>1115</v>
      </c>
      <c r="F140" s="8">
        <v>1091</v>
      </c>
    </row>
    <row r="141" spans="1:6" ht="14.25">
      <c r="A141" s="6">
        <v>39</v>
      </c>
      <c r="B141" s="7" t="s">
        <v>149</v>
      </c>
      <c r="C141" s="8">
        <v>932</v>
      </c>
      <c r="D141" s="8">
        <f>SUM(E141:F141)</f>
        <v>4179</v>
      </c>
      <c r="E141" s="8">
        <v>2048</v>
      </c>
      <c r="F141" s="8">
        <v>2131</v>
      </c>
    </row>
    <row r="142" spans="1:6" ht="14.25">
      <c r="A142" s="6">
        <v>40</v>
      </c>
      <c r="B142" s="7" t="s">
        <v>144</v>
      </c>
      <c r="C142" s="8">
        <v>1946</v>
      </c>
      <c r="D142" s="8">
        <f t="shared" si="3"/>
        <v>8317</v>
      </c>
      <c r="E142" s="8">
        <v>4133</v>
      </c>
      <c r="F142" s="8">
        <v>4184</v>
      </c>
    </row>
    <row r="143" spans="1:6" ht="14.25">
      <c r="A143" s="6">
        <v>41</v>
      </c>
      <c r="B143" s="7" t="s">
        <v>145</v>
      </c>
      <c r="C143" s="8">
        <v>766</v>
      </c>
      <c r="D143" s="8">
        <f t="shared" si="3"/>
        <v>3715</v>
      </c>
      <c r="E143" s="8">
        <v>1840</v>
      </c>
      <c r="F143" s="8">
        <v>1875</v>
      </c>
    </row>
    <row r="144" spans="1:6" ht="14.25">
      <c r="A144" s="6">
        <v>42</v>
      </c>
      <c r="B144" s="7" t="s">
        <v>146</v>
      </c>
      <c r="C144" s="8">
        <v>564</v>
      </c>
      <c r="D144" s="8">
        <f t="shared" si="3"/>
        <v>2704</v>
      </c>
      <c r="E144" s="8">
        <v>1380</v>
      </c>
      <c r="F144" s="8">
        <v>1324</v>
      </c>
    </row>
    <row r="145" spans="1:6" ht="14.25">
      <c r="A145" s="6">
        <v>43</v>
      </c>
      <c r="B145" s="7" t="s">
        <v>147</v>
      </c>
      <c r="C145" s="8">
        <v>554</v>
      </c>
      <c r="D145" s="8">
        <f t="shared" si="3"/>
        <v>2625</v>
      </c>
      <c r="E145" s="8">
        <v>1325</v>
      </c>
      <c r="F145" s="8">
        <v>1300</v>
      </c>
    </row>
    <row r="146" spans="1:6" ht="14.25">
      <c r="A146" s="6">
        <v>44</v>
      </c>
      <c r="B146" s="7" t="s">
        <v>148</v>
      </c>
      <c r="C146" s="8">
        <v>363</v>
      </c>
      <c r="D146" s="8">
        <f t="shared" si="3"/>
        <v>1819</v>
      </c>
      <c r="E146" s="8">
        <v>921</v>
      </c>
      <c r="F146" s="8">
        <v>898</v>
      </c>
    </row>
    <row r="147" spans="1:6" ht="14.25">
      <c r="A147" s="6">
        <v>45</v>
      </c>
      <c r="B147" s="7" t="s">
        <v>301</v>
      </c>
      <c r="C147" s="8">
        <v>279</v>
      </c>
      <c r="D147" s="8">
        <f t="shared" si="3"/>
        <v>1130</v>
      </c>
      <c r="E147" s="8">
        <v>561</v>
      </c>
      <c r="F147" s="8">
        <v>569</v>
      </c>
    </row>
    <row r="148" spans="1:6" ht="14.25">
      <c r="A148" s="6">
        <v>46</v>
      </c>
      <c r="B148" s="7" t="s">
        <v>134</v>
      </c>
      <c r="C148" s="8">
        <v>341</v>
      </c>
      <c r="D148" s="8">
        <f>SUM(E148:F148)</f>
        <v>1668</v>
      </c>
      <c r="E148" s="8">
        <v>815</v>
      </c>
      <c r="F148" s="8">
        <v>853</v>
      </c>
    </row>
    <row r="149" spans="1:6" s="5" customFormat="1" ht="14.25">
      <c r="A149" s="10" t="s">
        <v>150</v>
      </c>
      <c r="B149" s="11"/>
      <c r="C149" s="4">
        <f>SUM(C150:C159)</f>
        <v>5942</v>
      </c>
      <c r="D149" s="4">
        <f>SUM(D150:D159)</f>
        <v>24164</v>
      </c>
      <c r="E149" s="4">
        <f>SUM(E150:E159)</f>
        <v>11936</v>
      </c>
      <c r="F149" s="4">
        <f>SUM(F150:F159)</f>
        <v>12228</v>
      </c>
    </row>
    <row r="150" spans="1:6" ht="14.25">
      <c r="A150" s="6">
        <v>1</v>
      </c>
      <c r="B150" s="7" t="s">
        <v>151</v>
      </c>
      <c r="C150" s="8">
        <v>1220</v>
      </c>
      <c r="D150" s="8">
        <f t="shared" si="3"/>
        <v>4920</v>
      </c>
      <c r="E150" s="8">
        <v>2395</v>
      </c>
      <c r="F150" s="8">
        <v>2525</v>
      </c>
    </row>
    <row r="151" spans="1:6" ht="14.25">
      <c r="A151" s="6">
        <v>2</v>
      </c>
      <c r="B151" s="7" t="s">
        <v>155</v>
      </c>
      <c r="C151" s="8">
        <v>402</v>
      </c>
      <c r="D151" s="8">
        <f>SUM(E151:F151)</f>
        <v>1801</v>
      </c>
      <c r="E151" s="8">
        <v>890</v>
      </c>
      <c r="F151" s="8">
        <v>911</v>
      </c>
    </row>
    <row r="152" spans="1:6" ht="14.25">
      <c r="A152" s="6">
        <v>3</v>
      </c>
      <c r="B152" s="7" t="s">
        <v>156</v>
      </c>
      <c r="C152" s="8">
        <v>478</v>
      </c>
      <c r="D152" s="8">
        <f>SUM(E152:F152)</f>
        <v>1966</v>
      </c>
      <c r="E152" s="8">
        <v>963</v>
      </c>
      <c r="F152" s="8">
        <v>1003</v>
      </c>
    </row>
    <row r="153" spans="1:6" ht="14.25">
      <c r="A153" s="6">
        <v>4</v>
      </c>
      <c r="B153" s="7" t="s">
        <v>154</v>
      </c>
      <c r="C153" s="8">
        <v>387</v>
      </c>
      <c r="D153" s="8">
        <f>SUM(E153:F153)</f>
        <v>1542</v>
      </c>
      <c r="E153" s="8">
        <v>749</v>
      </c>
      <c r="F153" s="8">
        <v>793</v>
      </c>
    </row>
    <row r="154" spans="1:6" ht="14.25">
      <c r="A154" s="6">
        <v>5</v>
      </c>
      <c r="B154" s="7" t="s">
        <v>152</v>
      </c>
      <c r="C154" s="8">
        <v>770</v>
      </c>
      <c r="D154" s="8">
        <f t="shared" si="3"/>
        <v>2902</v>
      </c>
      <c r="E154" s="8">
        <v>1386</v>
      </c>
      <c r="F154" s="8">
        <v>1516</v>
      </c>
    </row>
    <row r="155" spans="1:6" ht="14.25">
      <c r="A155" s="6">
        <v>6</v>
      </c>
      <c r="B155" s="7" t="s">
        <v>153</v>
      </c>
      <c r="C155" s="8">
        <v>522</v>
      </c>
      <c r="D155" s="8">
        <f t="shared" si="3"/>
        <v>2133</v>
      </c>
      <c r="E155" s="8">
        <v>1060</v>
      </c>
      <c r="F155" s="8">
        <v>1073</v>
      </c>
    </row>
    <row r="156" spans="1:6" ht="14.25">
      <c r="A156" s="6">
        <v>7</v>
      </c>
      <c r="B156" s="7" t="s">
        <v>146</v>
      </c>
      <c r="C156" s="8">
        <v>233</v>
      </c>
      <c r="D156" s="8">
        <f t="shared" si="3"/>
        <v>1010</v>
      </c>
      <c r="E156" s="8">
        <v>513</v>
      </c>
      <c r="F156" s="8">
        <v>497</v>
      </c>
    </row>
    <row r="157" spans="1:6" ht="14.25">
      <c r="A157" s="6">
        <v>8</v>
      </c>
      <c r="B157" s="7" t="s">
        <v>302</v>
      </c>
      <c r="C157" s="8">
        <v>406</v>
      </c>
      <c r="D157" s="8">
        <f t="shared" si="3"/>
        <v>1726</v>
      </c>
      <c r="E157" s="8">
        <v>880</v>
      </c>
      <c r="F157" s="8">
        <v>846</v>
      </c>
    </row>
    <row r="158" spans="1:6" ht="14.25">
      <c r="A158" s="6">
        <v>9</v>
      </c>
      <c r="B158" s="7" t="s">
        <v>158</v>
      </c>
      <c r="C158" s="8">
        <v>919</v>
      </c>
      <c r="D158" s="8">
        <f t="shared" si="3"/>
        <v>3722</v>
      </c>
      <c r="E158" s="8">
        <v>1874</v>
      </c>
      <c r="F158" s="8">
        <v>1848</v>
      </c>
    </row>
    <row r="159" spans="1:6" ht="14.25">
      <c r="A159" s="6">
        <v>10</v>
      </c>
      <c r="B159" s="7" t="s">
        <v>159</v>
      </c>
      <c r="C159" s="8">
        <v>605</v>
      </c>
      <c r="D159" s="8">
        <f t="shared" si="3"/>
        <v>2442</v>
      </c>
      <c r="E159" s="8">
        <v>1226</v>
      </c>
      <c r="F159" s="8">
        <v>1216</v>
      </c>
    </row>
    <row r="160" spans="1:6" s="5" customFormat="1" ht="14.25">
      <c r="A160" s="10" t="s">
        <v>160</v>
      </c>
      <c r="B160" s="11"/>
      <c r="C160" s="4">
        <f>SUM(C161:C180)</f>
        <v>8138</v>
      </c>
      <c r="D160" s="4">
        <f>SUM(D161:D180)</f>
        <v>32497</v>
      </c>
      <c r="E160" s="4">
        <f>SUM(E161:E180)</f>
        <v>15226</v>
      </c>
      <c r="F160" s="4">
        <f>SUM(F161:F180)</f>
        <v>17271</v>
      </c>
    </row>
    <row r="161" spans="1:6" ht="14.25">
      <c r="A161" s="6">
        <v>1</v>
      </c>
      <c r="B161" s="7" t="s">
        <v>171</v>
      </c>
      <c r="C161" s="8">
        <v>546</v>
      </c>
      <c r="D161" s="8">
        <f t="shared" si="3"/>
        <v>1931</v>
      </c>
      <c r="E161" s="8">
        <v>894</v>
      </c>
      <c r="F161" s="8">
        <v>1037</v>
      </c>
    </row>
    <row r="162" spans="1:6" ht="14.25">
      <c r="A162" s="6">
        <v>2</v>
      </c>
      <c r="B162" s="7" t="s">
        <v>161</v>
      </c>
      <c r="C162" s="8">
        <v>293</v>
      </c>
      <c r="D162" s="8">
        <f t="shared" si="3"/>
        <v>1266</v>
      </c>
      <c r="E162" s="8">
        <v>631</v>
      </c>
      <c r="F162" s="8">
        <v>635</v>
      </c>
    </row>
    <row r="163" spans="1:6" ht="14.25">
      <c r="A163" s="6">
        <v>3</v>
      </c>
      <c r="B163" s="7" t="s">
        <v>178</v>
      </c>
      <c r="C163" s="8">
        <v>210</v>
      </c>
      <c r="D163" s="8">
        <f>SUM(E163:F163)</f>
        <v>836</v>
      </c>
      <c r="E163" s="8">
        <v>444</v>
      </c>
      <c r="F163" s="8">
        <v>392</v>
      </c>
    </row>
    <row r="164" spans="1:6" ht="14.25">
      <c r="A164" s="6">
        <v>4</v>
      </c>
      <c r="B164" s="7" t="s">
        <v>162</v>
      </c>
      <c r="C164" s="8">
        <v>282</v>
      </c>
      <c r="D164" s="8">
        <f t="shared" si="3"/>
        <v>1036</v>
      </c>
      <c r="E164" s="8">
        <v>489</v>
      </c>
      <c r="F164" s="8">
        <v>547</v>
      </c>
    </row>
    <row r="165" spans="1:6" ht="14.25">
      <c r="A165" s="6">
        <v>5</v>
      </c>
      <c r="B165" s="7" t="s">
        <v>163</v>
      </c>
      <c r="C165" s="8">
        <v>550</v>
      </c>
      <c r="D165" s="8">
        <f t="shared" si="3"/>
        <v>2338</v>
      </c>
      <c r="E165" s="8">
        <v>1180</v>
      </c>
      <c r="F165" s="8">
        <v>1158</v>
      </c>
    </row>
    <row r="166" spans="1:6" ht="14.25">
      <c r="A166" s="6">
        <v>6</v>
      </c>
      <c r="B166" s="7" t="s">
        <v>164</v>
      </c>
      <c r="C166" s="8">
        <v>357</v>
      </c>
      <c r="D166" s="8">
        <f t="shared" si="3"/>
        <v>1634</v>
      </c>
      <c r="E166" s="8">
        <v>770</v>
      </c>
      <c r="F166" s="8">
        <v>864</v>
      </c>
    </row>
    <row r="167" spans="1:6" ht="14.25">
      <c r="A167" s="6">
        <v>7</v>
      </c>
      <c r="B167" s="7" t="s">
        <v>176</v>
      </c>
      <c r="C167" s="8">
        <v>292</v>
      </c>
      <c r="D167" s="8">
        <f>SUM(E167:F167)</f>
        <v>1075</v>
      </c>
      <c r="E167" s="8">
        <v>465</v>
      </c>
      <c r="F167" s="8">
        <v>610</v>
      </c>
    </row>
    <row r="168" spans="1:6" ht="14.25">
      <c r="A168" s="6">
        <v>8</v>
      </c>
      <c r="B168" s="7" t="s">
        <v>165</v>
      </c>
      <c r="C168" s="8">
        <v>415</v>
      </c>
      <c r="D168" s="8">
        <f t="shared" si="3"/>
        <v>1560</v>
      </c>
      <c r="E168" s="8">
        <v>701</v>
      </c>
      <c r="F168" s="8">
        <v>859</v>
      </c>
    </row>
    <row r="169" spans="1:6" ht="14.25">
      <c r="A169" s="6">
        <v>9</v>
      </c>
      <c r="B169" s="7" t="s">
        <v>167</v>
      </c>
      <c r="C169" s="8">
        <v>479</v>
      </c>
      <c r="D169" s="8">
        <f>SUM(E169:F169)</f>
        <v>1962</v>
      </c>
      <c r="E169" s="8">
        <v>867</v>
      </c>
      <c r="F169" s="8">
        <v>1095</v>
      </c>
    </row>
    <row r="170" spans="1:6" ht="14.25">
      <c r="A170" s="6">
        <v>10</v>
      </c>
      <c r="B170" s="7" t="s">
        <v>168</v>
      </c>
      <c r="C170" s="8">
        <v>499</v>
      </c>
      <c r="D170" s="8">
        <f>SUM(E170:F170)</f>
        <v>1797</v>
      </c>
      <c r="E170" s="8">
        <v>797</v>
      </c>
      <c r="F170" s="8">
        <v>1000</v>
      </c>
    </row>
    <row r="171" spans="1:6" ht="14.25">
      <c r="A171" s="6">
        <v>11</v>
      </c>
      <c r="B171" s="7" t="s">
        <v>169</v>
      </c>
      <c r="C171" s="8">
        <v>549</v>
      </c>
      <c r="D171" s="8">
        <f>SUM(E171:F171)</f>
        <v>2144</v>
      </c>
      <c r="E171" s="8">
        <v>974</v>
      </c>
      <c r="F171" s="8">
        <v>1170</v>
      </c>
    </row>
    <row r="172" spans="1:6" ht="14.25">
      <c r="A172" s="6">
        <v>12</v>
      </c>
      <c r="B172" s="7" t="s">
        <v>173</v>
      </c>
      <c r="C172" s="8">
        <v>512</v>
      </c>
      <c r="D172" s="8">
        <f>SUM(E172:F172)</f>
        <v>1793</v>
      </c>
      <c r="E172" s="8">
        <v>747</v>
      </c>
      <c r="F172" s="8">
        <v>1046</v>
      </c>
    </row>
    <row r="173" spans="1:6" ht="14.25">
      <c r="A173" s="6">
        <v>13</v>
      </c>
      <c r="B173" s="7" t="s">
        <v>180</v>
      </c>
      <c r="C173" s="8">
        <v>463</v>
      </c>
      <c r="D173" s="8">
        <f>SUM(E173:F173)</f>
        <v>1991</v>
      </c>
      <c r="E173" s="8">
        <v>975</v>
      </c>
      <c r="F173" s="8">
        <v>1016</v>
      </c>
    </row>
    <row r="174" spans="1:6" ht="14.25">
      <c r="A174" s="6">
        <v>14</v>
      </c>
      <c r="B174" s="7" t="s">
        <v>170</v>
      </c>
      <c r="C174" s="8">
        <v>476</v>
      </c>
      <c r="D174" s="8">
        <f t="shared" si="3"/>
        <v>1956</v>
      </c>
      <c r="E174" s="8">
        <v>860</v>
      </c>
      <c r="F174" s="8">
        <v>1096</v>
      </c>
    </row>
    <row r="175" spans="1:6" ht="14.25">
      <c r="A175" s="6">
        <v>15</v>
      </c>
      <c r="B175" s="7" t="s">
        <v>172</v>
      </c>
      <c r="C175" s="8">
        <v>325</v>
      </c>
      <c r="D175" s="8">
        <f t="shared" si="3"/>
        <v>1301</v>
      </c>
      <c r="E175" s="8">
        <v>581</v>
      </c>
      <c r="F175" s="8">
        <v>720</v>
      </c>
    </row>
    <row r="176" spans="1:6" ht="14.25">
      <c r="A176" s="6">
        <v>16</v>
      </c>
      <c r="B176" s="7" t="s">
        <v>174</v>
      </c>
      <c r="C176" s="8">
        <v>508</v>
      </c>
      <c r="D176" s="8">
        <f t="shared" si="3"/>
        <v>2062</v>
      </c>
      <c r="E176" s="8">
        <v>963</v>
      </c>
      <c r="F176" s="8">
        <v>1099</v>
      </c>
    </row>
    <row r="177" spans="1:6" ht="14.25">
      <c r="A177" s="6">
        <v>17</v>
      </c>
      <c r="B177" s="7" t="s">
        <v>175</v>
      </c>
      <c r="C177" s="8">
        <v>570</v>
      </c>
      <c r="D177" s="8">
        <f t="shared" si="3"/>
        <v>2390</v>
      </c>
      <c r="E177" s="8">
        <v>1161</v>
      </c>
      <c r="F177" s="8">
        <v>1229</v>
      </c>
    </row>
    <row r="178" spans="1:6" ht="14.25">
      <c r="A178" s="6">
        <v>18</v>
      </c>
      <c r="B178" s="7" t="s">
        <v>177</v>
      </c>
      <c r="C178" s="8">
        <v>249</v>
      </c>
      <c r="D178" s="8">
        <f t="shared" si="3"/>
        <v>1046</v>
      </c>
      <c r="E178" s="8">
        <v>508</v>
      </c>
      <c r="F178" s="8">
        <v>538</v>
      </c>
    </row>
    <row r="179" spans="1:6" ht="14.25">
      <c r="A179" s="6">
        <v>19</v>
      </c>
      <c r="B179" s="7" t="s">
        <v>166</v>
      </c>
      <c r="C179" s="8">
        <v>464</v>
      </c>
      <c r="D179" s="8">
        <f>SUM(E179:F179)</f>
        <v>1977</v>
      </c>
      <c r="E179" s="8">
        <v>1012</v>
      </c>
      <c r="F179" s="8">
        <v>965</v>
      </c>
    </row>
    <row r="180" spans="1:6" ht="14.25">
      <c r="A180" s="6">
        <v>20</v>
      </c>
      <c r="B180" s="7" t="s">
        <v>179</v>
      </c>
      <c r="C180" s="8">
        <v>99</v>
      </c>
      <c r="D180" s="8">
        <f t="shared" si="3"/>
        <v>402</v>
      </c>
      <c r="E180" s="8">
        <v>207</v>
      </c>
      <c r="F180" s="8">
        <v>195</v>
      </c>
    </row>
    <row r="181" spans="1:6" s="5" customFormat="1" ht="14.25">
      <c r="A181" s="10" t="s">
        <v>181</v>
      </c>
      <c r="B181" s="11"/>
      <c r="C181" s="4">
        <f>SUM(C182:C211)</f>
        <v>13326</v>
      </c>
      <c r="D181" s="4">
        <f>SUM(D182:D211)</f>
        <v>59325</v>
      </c>
      <c r="E181" s="4">
        <f>SUM(E182:E211)</f>
        <v>30266</v>
      </c>
      <c r="F181" s="4">
        <f>SUM(F182:F211)</f>
        <v>29059</v>
      </c>
    </row>
    <row r="182" spans="1:6" ht="14.25">
      <c r="A182" s="6">
        <v>1</v>
      </c>
      <c r="B182" s="7" t="s">
        <v>182</v>
      </c>
      <c r="C182" s="8">
        <v>723</v>
      </c>
      <c r="D182" s="8">
        <f t="shared" si="3"/>
        <v>3229</v>
      </c>
      <c r="E182" s="8">
        <v>1629</v>
      </c>
      <c r="F182" s="8">
        <v>1600</v>
      </c>
    </row>
    <row r="183" spans="1:6" ht="14.25">
      <c r="A183" s="6">
        <v>2</v>
      </c>
      <c r="B183" s="7" t="s">
        <v>184</v>
      </c>
      <c r="C183" s="8">
        <v>499</v>
      </c>
      <c r="D183" s="8">
        <f t="shared" si="3"/>
        <v>2238</v>
      </c>
      <c r="E183" s="8">
        <v>1140</v>
      </c>
      <c r="F183" s="8">
        <v>1098</v>
      </c>
    </row>
    <row r="184" spans="1:6" ht="14.25">
      <c r="A184" s="6">
        <v>3</v>
      </c>
      <c r="B184" s="7" t="s">
        <v>186</v>
      </c>
      <c r="C184" s="8">
        <v>431</v>
      </c>
      <c r="D184" s="8">
        <f>SUM(E184:F184)</f>
        <v>1899</v>
      </c>
      <c r="E184" s="8">
        <v>974</v>
      </c>
      <c r="F184" s="8">
        <v>925</v>
      </c>
    </row>
    <row r="185" spans="1:6" ht="14.25">
      <c r="A185" s="6">
        <v>4</v>
      </c>
      <c r="B185" s="7" t="s">
        <v>185</v>
      </c>
      <c r="C185" s="8">
        <v>425</v>
      </c>
      <c r="D185" s="8">
        <f t="shared" si="3"/>
        <v>1840</v>
      </c>
      <c r="E185" s="8">
        <v>936</v>
      </c>
      <c r="F185" s="8">
        <v>904</v>
      </c>
    </row>
    <row r="186" spans="1:6" ht="14.25">
      <c r="A186" s="6">
        <v>5</v>
      </c>
      <c r="B186" s="7" t="s">
        <v>187</v>
      </c>
      <c r="C186" s="8">
        <v>433</v>
      </c>
      <c r="D186" s="8">
        <f t="shared" si="3"/>
        <v>1826</v>
      </c>
      <c r="E186" s="8">
        <v>985</v>
      </c>
      <c r="F186" s="8">
        <v>841</v>
      </c>
    </row>
    <row r="187" spans="1:6" ht="14.25">
      <c r="A187" s="6">
        <v>6</v>
      </c>
      <c r="B187" s="7" t="s">
        <v>190</v>
      </c>
      <c r="C187" s="8">
        <v>206</v>
      </c>
      <c r="D187" s="8">
        <f>SUM(E187:F187)</f>
        <v>886</v>
      </c>
      <c r="E187" s="8">
        <v>454</v>
      </c>
      <c r="F187" s="8">
        <v>432</v>
      </c>
    </row>
    <row r="188" spans="1:6" ht="14.25">
      <c r="A188" s="6">
        <v>7</v>
      </c>
      <c r="B188" s="7" t="s">
        <v>189</v>
      </c>
      <c r="C188" s="8">
        <v>337</v>
      </c>
      <c r="D188" s="8">
        <f>SUM(E188:F188)</f>
        <v>1635</v>
      </c>
      <c r="E188" s="8">
        <v>873</v>
      </c>
      <c r="F188" s="8">
        <v>762</v>
      </c>
    </row>
    <row r="189" spans="1:6" ht="14.25">
      <c r="A189" s="6">
        <v>8</v>
      </c>
      <c r="B189" s="7" t="s">
        <v>188</v>
      </c>
      <c r="C189" s="8">
        <v>414</v>
      </c>
      <c r="D189" s="8">
        <f t="shared" si="3"/>
        <v>1797</v>
      </c>
      <c r="E189" s="8">
        <v>908</v>
      </c>
      <c r="F189" s="8">
        <v>889</v>
      </c>
    </row>
    <row r="190" spans="1:6" ht="14.25">
      <c r="A190" s="6">
        <v>9</v>
      </c>
      <c r="B190" s="7" t="s">
        <v>192</v>
      </c>
      <c r="C190" s="8">
        <v>615</v>
      </c>
      <c r="D190" s="8">
        <f>SUM(E190:F190)</f>
        <v>3139</v>
      </c>
      <c r="E190" s="8">
        <v>1624</v>
      </c>
      <c r="F190" s="8">
        <v>1515</v>
      </c>
    </row>
    <row r="191" spans="1:6" ht="14.25">
      <c r="A191" s="6">
        <v>10</v>
      </c>
      <c r="B191" s="7" t="s">
        <v>191</v>
      </c>
      <c r="C191" s="8">
        <v>659</v>
      </c>
      <c r="D191" s="8">
        <f t="shared" si="3"/>
        <v>3157</v>
      </c>
      <c r="E191" s="8">
        <v>1615</v>
      </c>
      <c r="F191" s="8">
        <v>1542</v>
      </c>
    </row>
    <row r="192" spans="1:6" ht="14.25">
      <c r="A192" s="6">
        <v>11</v>
      </c>
      <c r="B192" s="7" t="s">
        <v>60</v>
      </c>
      <c r="C192" s="8">
        <v>337</v>
      </c>
      <c r="D192" s="8">
        <f t="shared" si="3"/>
        <v>1555</v>
      </c>
      <c r="E192" s="8">
        <v>814</v>
      </c>
      <c r="F192" s="8">
        <v>741</v>
      </c>
    </row>
    <row r="193" spans="1:6" ht="14.25">
      <c r="A193" s="6">
        <v>12</v>
      </c>
      <c r="B193" s="7" t="s">
        <v>194</v>
      </c>
      <c r="C193" s="8">
        <v>509</v>
      </c>
      <c r="D193" s="8">
        <f t="shared" si="3"/>
        <v>2281</v>
      </c>
      <c r="E193" s="8">
        <v>1143</v>
      </c>
      <c r="F193" s="8">
        <v>1138</v>
      </c>
    </row>
    <row r="194" spans="1:6" ht="14.25">
      <c r="A194" s="6">
        <v>13</v>
      </c>
      <c r="B194" s="7" t="s">
        <v>195</v>
      </c>
      <c r="C194" s="8">
        <v>390</v>
      </c>
      <c r="D194" s="8">
        <f t="shared" si="3"/>
        <v>1636</v>
      </c>
      <c r="E194" s="8">
        <v>850</v>
      </c>
      <c r="F194" s="8">
        <v>786</v>
      </c>
    </row>
    <row r="195" spans="1:6" ht="14.25">
      <c r="A195" s="6">
        <v>14</v>
      </c>
      <c r="B195" s="7" t="s">
        <v>196</v>
      </c>
      <c r="C195" s="8">
        <v>747</v>
      </c>
      <c r="D195" s="8">
        <f aca="true" t="shared" si="4" ref="D195:D255">SUM(E195:F195)</f>
        <v>3503</v>
      </c>
      <c r="E195" s="8">
        <v>1789</v>
      </c>
      <c r="F195" s="8">
        <v>1714</v>
      </c>
    </row>
    <row r="196" spans="1:6" ht="14.25">
      <c r="A196" s="6">
        <v>15</v>
      </c>
      <c r="B196" s="7" t="s">
        <v>199</v>
      </c>
      <c r="C196" s="8">
        <v>398</v>
      </c>
      <c r="D196" s="8">
        <f>SUM(E196:F196)</f>
        <v>1730</v>
      </c>
      <c r="E196" s="8">
        <v>869</v>
      </c>
      <c r="F196" s="8">
        <v>861</v>
      </c>
    </row>
    <row r="197" spans="1:6" ht="14.25">
      <c r="A197" s="6">
        <v>16</v>
      </c>
      <c r="B197" s="7" t="s">
        <v>198</v>
      </c>
      <c r="C197" s="8">
        <v>443</v>
      </c>
      <c r="D197" s="8">
        <f>SUM(E197:F197)</f>
        <v>1995</v>
      </c>
      <c r="E197" s="8">
        <v>1013</v>
      </c>
      <c r="F197" s="8">
        <v>982</v>
      </c>
    </row>
    <row r="198" spans="1:6" ht="14.25">
      <c r="A198" s="6">
        <v>17</v>
      </c>
      <c r="B198" s="7" t="s">
        <v>197</v>
      </c>
      <c r="C198" s="8">
        <v>645</v>
      </c>
      <c r="D198" s="8">
        <f>SUM(E198:F198)</f>
        <v>2893</v>
      </c>
      <c r="E198" s="8">
        <v>1442</v>
      </c>
      <c r="F198" s="8">
        <v>1451</v>
      </c>
    </row>
    <row r="199" spans="1:6" ht="14.25">
      <c r="A199" s="6">
        <v>18</v>
      </c>
      <c r="B199" s="7" t="s">
        <v>193</v>
      </c>
      <c r="C199" s="8">
        <v>635</v>
      </c>
      <c r="D199" s="8">
        <f t="shared" si="4"/>
        <v>2636</v>
      </c>
      <c r="E199" s="8">
        <v>1353</v>
      </c>
      <c r="F199" s="8">
        <v>1283</v>
      </c>
    </row>
    <row r="200" spans="1:6" ht="14.25">
      <c r="A200" s="6">
        <v>19</v>
      </c>
      <c r="B200" s="7" t="s">
        <v>311</v>
      </c>
      <c r="C200" s="8">
        <v>378</v>
      </c>
      <c r="D200" s="8">
        <f t="shared" si="4"/>
        <v>1748</v>
      </c>
      <c r="E200" s="8">
        <v>878</v>
      </c>
      <c r="F200" s="8">
        <v>870</v>
      </c>
    </row>
    <row r="201" spans="1:6" ht="14.25">
      <c r="A201" s="6">
        <v>20</v>
      </c>
      <c r="B201" s="7" t="s">
        <v>200</v>
      </c>
      <c r="C201" s="8">
        <v>400</v>
      </c>
      <c r="D201" s="8">
        <f t="shared" si="4"/>
        <v>1796</v>
      </c>
      <c r="E201" s="8">
        <v>908</v>
      </c>
      <c r="F201" s="8">
        <v>888</v>
      </c>
    </row>
    <row r="202" spans="1:6" ht="14.25">
      <c r="A202" s="6">
        <v>21</v>
      </c>
      <c r="B202" s="7" t="s">
        <v>201</v>
      </c>
      <c r="C202" s="8">
        <v>376</v>
      </c>
      <c r="D202" s="8">
        <f t="shared" si="4"/>
        <v>1685</v>
      </c>
      <c r="E202" s="8">
        <v>835</v>
      </c>
      <c r="F202" s="8">
        <v>850</v>
      </c>
    </row>
    <row r="203" spans="1:6" ht="14.25">
      <c r="A203" s="6">
        <v>22</v>
      </c>
      <c r="B203" s="7" t="s">
        <v>204</v>
      </c>
      <c r="C203" s="8">
        <v>259</v>
      </c>
      <c r="D203" s="8">
        <f>SUM(E203:F203)</f>
        <v>1095</v>
      </c>
      <c r="E203" s="8">
        <v>565</v>
      </c>
      <c r="F203" s="8">
        <v>530</v>
      </c>
    </row>
    <row r="204" spans="1:6" ht="14.25">
      <c r="A204" s="6">
        <v>23</v>
      </c>
      <c r="B204" s="7" t="s">
        <v>202</v>
      </c>
      <c r="C204" s="8">
        <v>312</v>
      </c>
      <c r="D204" s="8">
        <f t="shared" si="4"/>
        <v>1289</v>
      </c>
      <c r="E204" s="8">
        <v>650</v>
      </c>
      <c r="F204" s="8">
        <v>639</v>
      </c>
    </row>
    <row r="205" spans="1:6" ht="14.25">
      <c r="A205" s="6">
        <v>24</v>
      </c>
      <c r="B205" s="7" t="s">
        <v>203</v>
      </c>
      <c r="C205" s="8">
        <v>411</v>
      </c>
      <c r="D205" s="8">
        <f t="shared" si="4"/>
        <v>1760</v>
      </c>
      <c r="E205" s="8">
        <v>862</v>
      </c>
      <c r="F205" s="8">
        <v>898</v>
      </c>
    </row>
    <row r="206" spans="1:6" ht="14.25">
      <c r="A206" s="6">
        <v>25</v>
      </c>
      <c r="B206" s="7" t="s">
        <v>205</v>
      </c>
      <c r="C206" s="8">
        <v>493</v>
      </c>
      <c r="D206" s="8">
        <f t="shared" si="4"/>
        <v>2347</v>
      </c>
      <c r="E206" s="8">
        <v>1190</v>
      </c>
      <c r="F206" s="8">
        <v>1157</v>
      </c>
    </row>
    <row r="207" spans="1:6" ht="14.25">
      <c r="A207" s="6">
        <v>26</v>
      </c>
      <c r="B207" s="7" t="s">
        <v>183</v>
      </c>
      <c r="C207" s="8">
        <v>418</v>
      </c>
      <c r="D207" s="8">
        <f>SUM(E207:F207)</f>
        <v>1881</v>
      </c>
      <c r="E207" s="8">
        <v>987</v>
      </c>
      <c r="F207" s="8">
        <v>894</v>
      </c>
    </row>
    <row r="208" spans="1:6" ht="14.25">
      <c r="A208" s="6">
        <v>27</v>
      </c>
      <c r="B208" s="7" t="s">
        <v>206</v>
      </c>
      <c r="C208" s="8">
        <v>334</v>
      </c>
      <c r="D208" s="8">
        <f t="shared" si="4"/>
        <v>1398</v>
      </c>
      <c r="E208" s="8">
        <v>706</v>
      </c>
      <c r="F208" s="8">
        <v>692</v>
      </c>
    </row>
    <row r="209" spans="1:6" ht="14.25">
      <c r="A209" s="6">
        <v>28</v>
      </c>
      <c r="B209" s="7" t="s">
        <v>209</v>
      </c>
      <c r="C209" s="8">
        <v>170</v>
      </c>
      <c r="D209" s="8">
        <f>SUM(E209:F209)</f>
        <v>697</v>
      </c>
      <c r="E209" s="8">
        <v>350</v>
      </c>
      <c r="F209" s="8">
        <v>347</v>
      </c>
    </row>
    <row r="210" spans="1:6" ht="14.25">
      <c r="A210" s="6">
        <v>29</v>
      </c>
      <c r="B210" s="7" t="s">
        <v>207</v>
      </c>
      <c r="C210" s="8">
        <v>397</v>
      </c>
      <c r="D210" s="8">
        <f t="shared" si="4"/>
        <v>1589</v>
      </c>
      <c r="E210" s="8">
        <v>804</v>
      </c>
      <c r="F210" s="8">
        <v>785</v>
      </c>
    </row>
    <row r="211" spans="1:6" ht="14.25">
      <c r="A211" s="6">
        <v>30</v>
      </c>
      <c r="B211" s="7" t="s">
        <v>208</v>
      </c>
      <c r="C211" s="8">
        <v>532</v>
      </c>
      <c r="D211" s="8">
        <f t="shared" si="4"/>
        <v>2165</v>
      </c>
      <c r="E211" s="8">
        <v>1120</v>
      </c>
      <c r="F211" s="8">
        <v>1045</v>
      </c>
    </row>
    <row r="212" spans="1:6" s="5" customFormat="1" ht="14.25">
      <c r="A212" s="10" t="s">
        <v>210</v>
      </c>
      <c r="B212" s="11"/>
      <c r="C212" s="4">
        <f>SUM(C213:C251)</f>
        <v>21907</v>
      </c>
      <c r="D212" s="4">
        <f>SUM(D213:D251)</f>
        <v>94896</v>
      </c>
      <c r="E212" s="4">
        <f>SUM(E213:E251)</f>
        <v>45963</v>
      </c>
      <c r="F212" s="4">
        <f>SUM(F213:F251)</f>
        <v>48933</v>
      </c>
    </row>
    <row r="213" spans="1:6" ht="14.25">
      <c r="A213" s="6">
        <v>1</v>
      </c>
      <c r="B213" s="7" t="s">
        <v>211</v>
      </c>
      <c r="C213" s="8">
        <v>2993</v>
      </c>
      <c r="D213" s="8">
        <f t="shared" si="4"/>
        <v>12479</v>
      </c>
      <c r="E213" s="8">
        <v>5963</v>
      </c>
      <c r="F213" s="8">
        <v>6516</v>
      </c>
    </row>
    <row r="214" spans="1:6" ht="14.25">
      <c r="A214" s="6">
        <v>2</v>
      </c>
      <c r="B214" s="7" t="s">
        <v>212</v>
      </c>
      <c r="C214" s="8">
        <v>1533</v>
      </c>
      <c r="D214" s="8">
        <f t="shared" si="4"/>
        <v>7105</v>
      </c>
      <c r="E214" s="8">
        <v>3578</v>
      </c>
      <c r="F214" s="8">
        <v>3527</v>
      </c>
    </row>
    <row r="215" spans="1:6" ht="14.25">
      <c r="A215" s="6">
        <v>3</v>
      </c>
      <c r="B215" s="7" t="s">
        <v>213</v>
      </c>
      <c r="C215" s="8">
        <v>243</v>
      </c>
      <c r="D215" s="8">
        <f t="shared" si="4"/>
        <v>1125</v>
      </c>
      <c r="E215" s="8">
        <v>552</v>
      </c>
      <c r="F215" s="8">
        <v>573</v>
      </c>
    </row>
    <row r="216" spans="1:6" ht="14.25">
      <c r="A216" s="6">
        <v>4</v>
      </c>
      <c r="B216" s="7" t="s">
        <v>214</v>
      </c>
      <c r="C216" s="8">
        <v>343</v>
      </c>
      <c r="D216" s="8">
        <f t="shared" si="4"/>
        <v>1604</v>
      </c>
      <c r="E216" s="8">
        <v>737</v>
      </c>
      <c r="F216" s="8">
        <v>867</v>
      </c>
    </row>
    <row r="217" spans="1:6" ht="14.25">
      <c r="A217" s="6">
        <v>5</v>
      </c>
      <c r="B217" s="7" t="s">
        <v>215</v>
      </c>
      <c r="C217" s="8">
        <v>614</v>
      </c>
      <c r="D217" s="8">
        <f t="shared" si="4"/>
        <v>2868</v>
      </c>
      <c r="E217" s="8">
        <v>1274</v>
      </c>
      <c r="F217" s="8">
        <v>1594</v>
      </c>
    </row>
    <row r="218" spans="1:6" ht="14.25">
      <c r="A218" s="6">
        <v>6</v>
      </c>
      <c r="B218" s="7" t="s">
        <v>216</v>
      </c>
      <c r="C218" s="8">
        <v>687</v>
      </c>
      <c r="D218" s="8">
        <f t="shared" si="4"/>
        <v>2879</v>
      </c>
      <c r="E218" s="8">
        <v>1282</v>
      </c>
      <c r="F218" s="8">
        <v>1597</v>
      </c>
    </row>
    <row r="219" spans="1:6" ht="14.25">
      <c r="A219" s="6">
        <v>7</v>
      </c>
      <c r="B219" s="7" t="s">
        <v>249</v>
      </c>
      <c r="C219" s="8">
        <v>326</v>
      </c>
      <c r="D219" s="8">
        <f>SUM(E219:F219)</f>
        <v>1347</v>
      </c>
      <c r="E219" s="8">
        <v>595</v>
      </c>
      <c r="F219" s="8">
        <v>752</v>
      </c>
    </row>
    <row r="220" spans="1:6" ht="14.25">
      <c r="A220" s="6">
        <v>8</v>
      </c>
      <c r="B220" s="7" t="s">
        <v>217</v>
      </c>
      <c r="C220" s="8">
        <v>636</v>
      </c>
      <c r="D220" s="8">
        <f t="shared" si="4"/>
        <v>2586</v>
      </c>
      <c r="E220" s="8">
        <v>1131</v>
      </c>
      <c r="F220" s="8">
        <v>1455</v>
      </c>
    </row>
    <row r="221" spans="1:6" ht="14.25">
      <c r="A221" s="6">
        <v>9</v>
      </c>
      <c r="B221" s="7" t="s">
        <v>218</v>
      </c>
      <c r="C221" s="8">
        <v>716</v>
      </c>
      <c r="D221" s="8">
        <f t="shared" si="4"/>
        <v>3061</v>
      </c>
      <c r="E221" s="8">
        <v>1385</v>
      </c>
      <c r="F221" s="8">
        <v>1676</v>
      </c>
    </row>
    <row r="222" spans="1:6" ht="14.25">
      <c r="A222" s="6">
        <v>10</v>
      </c>
      <c r="B222" s="7" t="s">
        <v>219</v>
      </c>
      <c r="C222" s="8">
        <v>816</v>
      </c>
      <c r="D222" s="8">
        <f t="shared" si="4"/>
        <v>3355</v>
      </c>
      <c r="E222" s="8">
        <v>1557</v>
      </c>
      <c r="F222" s="8">
        <v>1798</v>
      </c>
    </row>
    <row r="223" spans="1:6" ht="14.25">
      <c r="A223" s="6">
        <v>11</v>
      </c>
      <c r="B223" s="7" t="s">
        <v>303</v>
      </c>
      <c r="C223" s="8">
        <v>423</v>
      </c>
      <c r="D223" s="8">
        <f>SUM(E223:F223)</f>
        <v>1637</v>
      </c>
      <c r="E223" s="8">
        <v>717</v>
      </c>
      <c r="F223" s="8">
        <v>920</v>
      </c>
    </row>
    <row r="224" spans="1:6" ht="14.25">
      <c r="A224" s="6">
        <v>12</v>
      </c>
      <c r="B224" s="7" t="s">
        <v>220</v>
      </c>
      <c r="C224" s="8">
        <v>335</v>
      </c>
      <c r="D224" s="8">
        <f t="shared" si="4"/>
        <v>1289</v>
      </c>
      <c r="E224" s="8">
        <v>567</v>
      </c>
      <c r="F224" s="8">
        <v>722</v>
      </c>
    </row>
    <row r="225" spans="1:6" ht="14.25">
      <c r="A225" s="6">
        <v>13</v>
      </c>
      <c r="B225" s="7" t="s">
        <v>221</v>
      </c>
      <c r="C225" s="8">
        <v>547</v>
      </c>
      <c r="D225" s="8">
        <f t="shared" si="4"/>
        <v>2160</v>
      </c>
      <c r="E225" s="8">
        <v>995</v>
      </c>
      <c r="F225" s="8">
        <v>1165</v>
      </c>
    </row>
    <row r="226" spans="1:6" ht="14.25">
      <c r="A226" s="6">
        <v>14</v>
      </c>
      <c r="B226" s="7" t="s">
        <v>222</v>
      </c>
      <c r="C226" s="8">
        <v>290</v>
      </c>
      <c r="D226" s="8">
        <f t="shared" si="4"/>
        <v>1083</v>
      </c>
      <c r="E226" s="8">
        <v>465</v>
      </c>
      <c r="F226" s="8">
        <v>618</v>
      </c>
    </row>
    <row r="227" spans="1:6" ht="14.25">
      <c r="A227" s="6">
        <v>15</v>
      </c>
      <c r="B227" s="7" t="s">
        <v>223</v>
      </c>
      <c r="C227" s="8">
        <v>205</v>
      </c>
      <c r="D227" s="8">
        <f t="shared" si="4"/>
        <v>952</v>
      </c>
      <c r="E227" s="8">
        <v>463</v>
      </c>
      <c r="F227" s="8">
        <v>489</v>
      </c>
    </row>
    <row r="228" spans="1:6" ht="14.25">
      <c r="A228" s="6">
        <v>16</v>
      </c>
      <c r="B228" s="7" t="s">
        <v>224</v>
      </c>
      <c r="C228" s="8">
        <v>329</v>
      </c>
      <c r="D228" s="8">
        <f t="shared" si="4"/>
        <v>1374</v>
      </c>
      <c r="E228" s="8">
        <v>666</v>
      </c>
      <c r="F228" s="8">
        <v>708</v>
      </c>
    </row>
    <row r="229" spans="1:6" ht="14.25">
      <c r="A229" s="6">
        <v>17</v>
      </c>
      <c r="B229" s="7" t="s">
        <v>239</v>
      </c>
      <c r="C229" s="8">
        <v>234</v>
      </c>
      <c r="D229" s="8">
        <f>SUM(E229:F229)</f>
        <v>1045</v>
      </c>
      <c r="E229" s="8">
        <v>513</v>
      </c>
      <c r="F229" s="8">
        <v>532</v>
      </c>
    </row>
    <row r="230" spans="1:6" ht="14.25">
      <c r="A230" s="6">
        <v>18</v>
      </c>
      <c r="B230" s="7" t="s">
        <v>225</v>
      </c>
      <c r="C230" s="8">
        <v>481</v>
      </c>
      <c r="D230" s="8">
        <f t="shared" si="4"/>
        <v>2089</v>
      </c>
      <c r="E230" s="8">
        <v>1017</v>
      </c>
      <c r="F230" s="8">
        <v>1072</v>
      </c>
    </row>
    <row r="231" spans="1:6" ht="14.25">
      <c r="A231" s="6">
        <v>19</v>
      </c>
      <c r="B231" s="7" t="s">
        <v>244</v>
      </c>
      <c r="C231" s="8">
        <v>538</v>
      </c>
      <c r="D231" s="8">
        <f>SUM(E231:F231)</f>
        <v>2445</v>
      </c>
      <c r="E231" s="8">
        <v>1174</v>
      </c>
      <c r="F231" s="8">
        <v>1271</v>
      </c>
    </row>
    <row r="232" spans="1:6" ht="14.25">
      <c r="A232" s="6">
        <v>20</v>
      </c>
      <c r="B232" s="7" t="s">
        <v>227</v>
      </c>
      <c r="C232" s="8">
        <v>545</v>
      </c>
      <c r="D232" s="8">
        <f t="shared" si="4"/>
        <v>2421</v>
      </c>
      <c r="E232" s="8">
        <v>1234</v>
      </c>
      <c r="F232" s="8">
        <v>1187</v>
      </c>
    </row>
    <row r="233" spans="1:6" ht="14.25">
      <c r="A233" s="6">
        <v>21</v>
      </c>
      <c r="B233" s="7" t="s">
        <v>305</v>
      </c>
      <c r="C233" s="8">
        <v>849</v>
      </c>
      <c r="D233" s="8">
        <f t="shared" si="4"/>
        <v>3882</v>
      </c>
      <c r="E233" s="8">
        <v>1991</v>
      </c>
      <c r="F233" s="8">
        <v>1891</v>
      </c>
    </row>
    <row r="234" spans="1:6" ht="14.25">
      <c r="A234" s="6">
        <v>22</v>
      </c>
      <c r="B234" s="7" t="s">
        <v>230</v>
      </c>
      <c r="C234" s="8">
        <v>188</v>
      </c>
      <c r="D234" s="8">
        <f aca="true" t="shared" si="5" ref="D234:D239">SUM(E234:F234)</f>
        <v>847</v>
      </c>
      <c r="E234" s="8">
        <v>413</v>
      </c>
      <c r="F234" s="8">
        <v>434</v>
      </c>
    </row>
    <row r="235" spans="1:6" ht="14.25">
      <c r="A235" s="6">
        <v>23</v>
      </c>
      <c r="B235" s="7" t="s">
        <v>231</v>
      </c>
      <c r="C235" s="8">
        <v>393</v>
      </c>
      <c r="D235" s="8">
        <f t="shared" si="5"/>
        <v>1668</v>
      </c>
      <c r="E235" s="8">
        <v>857</v>
      </c>
      <c r="F235" s="8">
        <v>811</v>
      </c>
    </row>
    <row r="236" spans="1:6" ht="14.25">
      <c r="A236" s="6">
        <v>24</v>
      </c>
      <c r="B236" s="7" t="s">
        <v>232</v>
      </c>
      <c r="C236" s="8">
        <v>357</v>
      </c>
      <c r="D236" s="8">
        <f t="shared" si="5"/>
        <v>1667</v>
      </c>
      <c r="E236" s="8">
        <v>880</v>
      </c>
      <c r="F236" s="8">
        <v>787</v>
      </c>
    </row>
    <row r="237" spans="1:6" ht="14.25">
      <c r="A237" s="6">
        <v>25</v>
      </c>
      <c r="B237" s="7" t="s">
        <v>233</v>
      </c>
      <c r="C237" s="8">
        <v>447</v>
      </c>
      <c r="D237" s="8">
        <f t="shared" si="5"/>
        <v>1834</v>
      </c>
      <c r="E237" s="8">
        <v>944</v>
      </c>
      <c r="F237" s="8">
        <v>890</v>
      </c>
    </row>
    <row r="238" spans="1:6" ht="14.25">
      <c r="A238" s="6">
        <v>26</v>
      </c>
      <c r="B238" s="7" t="s">
        <v>234</v>
      </c>
      <c r="C238" s="8">
        <v>534</v>
      </c>
      <c r="D238" s="8">
        <f t="shared" si="5"/>
        <v>2222</v>
      </c>
      <c r="E238" s="8">
        <v>1144</v>
      </c>
      <c r="F238" s="8">
        <v>1078</v>
      </c>
    </row>
    <row r="239" spans="1:6" ht="14.25">
      <c r="A239" s="6">
        <v>27</v>
      </c>
      <c r="B239" s="7" t="s">
        <v>306</v>
      </c>
      <c r="C239" s="8">
        <v>726</v>
      </c>
      <c r="D239" s="8">
        <f t="shared" si="5"/>
        <v>2947</v>
      </c>
      <c r="E239" s="8">
        <v>1517</v>
      </c>
      <c r="F239" s="8">
        <v>1430</v>
      </c>
    </row>
    <row r="240" spans="1:6" ht="14.25">
      <c r="A240" s="6">
        <v>28</v>
      </c>
      <c r="B240" s="7" t="s">
        <v>296</v>
      </c>
      <c r="C240" s="8">
        <v>459</v>
      </c>
      <c r="D240" s="8">
        <f aca="true" t="shared" si="6" ref="D240:D251">SUM(E240:F240)</f>
        <v>1828</v>
      </c>
      <c r="E240" s="8">
        <v>939</v>
      </c>
      <c r="F240" s="8">
        <v>889</v>
      </c>
    </row>
    <row r="241" spans="1:6" ht="14.25">
      <c r="A241" s="6">
        <v>29</v>
      </c>
      <c r="B241" s="7" t="s">
        <v>237</v>
      </c>
      <c r="C241" s="8">
        <v>407</v>
      </c>
      <c r="D241" s="8">
        <f t="shared" si="6"/>
        <v>1584</v>
      </c>
      <c r="E241" s="8">
        <v>812</v>
      </c>
      <c r="F241" s="8">
        <v>772</v>
      </c>
    </row>
    <row r="242" spans="1:6" ht="14.25">
      <c r="A242" s="6">
        <v>30</v>
      </c>
      <c r="B242" s="7" t="s">
        <v>238</v>
      </c>
      <c r="C242" s="8">
        <v>437</v>
      </c>
      <c r="D242" s="8">
        <f t="shared" si="6"/>
        <v>1806</v>
      </c>
      <c r="E242" s="8">
        <v>846</v>
      </c>
      <c r="F242" s="8">
        <v>960</v>
      </c>
    </row>
    <row r="243" spans="1:6" ht="14.25">
      <c r="A243" s="6">
        <v>31</v>
      </c>
      <c r="B243" s="7" t="s">
        <v>250</v>
      </c>
      <c r="C243" s="8">
        <v>606</v>
      </c>
      <c r="D243" s="8">
        <f t="shared" si="6"/>
        <v>2744</v>
      </c>
      <c r="E243" s="8">
        <v>1293</v>
      </c>
      <c r="F243" s="8">
        <v>1451</v>
      </c>
    </row>
    <row r="244" spans="1:6" ht="14.25">
      <c r="A244" s="6">
        <v>32</v>
      </c>
      <c r="B244" s="7" t="s">
        <v>242</v>
      </c>
      <c r="C244" s="8">
        <v>328</v>
      </c>
      <c r="D244" s="8">
        <f t="shared" si="6"/>
        <v>1488</v>
      </c>
      <c r="E244" s="8">
        <v>722</v>
      </c>
      <c r="F244" s="8">
        <v>766</v>
      </c>
    </row>
    <row r="245" spans="1:6" ht="14.25">
      <c r="A245" s="6">
        <v>33</v>
      </c>
      <c r="B245" s="7" t="s">
        <v>241</v>
      </c>
      <c r="C245" s="8">
        <v>475</v>
      </c>
      <c r="D245" s="8">
        <f t="shared" si="6"/>
        <v>2028</v>
      </c>
      <c r="E245" s="8">
        <v>1047</v>
      </c>
      <c r="F245" s="8">
        <v>981</v>
      </c>
    </row>
    <row r="246" spans="1:6" ht="14.25">
      <c r="A246" s="6">
        <v>34</v>
      </c>
      <c r="B246" s="7" t="s">
        <v>251</v>
      </c>
      <c r="C246" s="8">
        <v>740</v>
      </c>
      <c r="D246" s="8">
        <f t="shared" si="6"/>
        <v>3394</v>
      </c>
      <c r="E246" s="8">
        <v>1705</v>
      </c>
      <c r="F246" s="8">
        <v>1689</v>
      </c>
    </row>
    <row r="247" spans="1:6" ht="14.25">
      <c r="A247" s="6">
        <v>35</v>
      </c>
      <c r="B247" s="7" t="s">
        <v>240</v>
      </c>
      <c r="C247" s="8">
        <v>305</v>
      </c>
      <c r="D247" s="8">
        <f t="shared" si="6"/>
        <v>1448</v>
      </c>
      <c r="E247" s="8">
        <v>713</v>
      </c>
      <c r="F247" s="8">
        <v>735</v>
      </c>
    </row>
    <row r="248" spans="1:6" ht="14.25">
      <c r="A248" s="6">
        <v>36</v>
      </c>
      <c r="B248" s="7" t="s">
        <v>243</v>
      </c>
      <c r="C248" s="8">
        <v>291</v>
      </c>
      <c r="D248" s="8">
        <f t="shared" si="6"/>
        <v>1384</v>
      </c>
      <c r="E248" s="8">
        <v>697</v>
      </c>
      <c r="F248" s="8">
        <v>687</v>
      </c>
    </row>
    <row r="249" spans="1:6" ht="14.25">
      <c r="A249" s="6">
        <v>37</v>
      </c>
      <c r="B249" s="7" t="s">
        <v>245</v>
      </c>
      <c r="C249" s="8">
        <v>360</v>
      </c>
      <c r="D249" s="8">
        <f t="shared" si="6"/>
        <v>1698</v>
      </c>
      <c r="E249" s="8">
        <v>869</v>
      </c>
      <c r="F249" s="8">
        <v>829</v>
      </c>
    </row>
    <row r="250" spans="1:6" ht="14.25">
      <c r="A250" s="6">
        <v>38</v>
      </c>
      <c r="B250" s="7" t="s">
        <v>246</v>
      </c>
      <c r="C250" s="8">
        <v>581</v>
      </c>
      <c r="D250" s="8">
        <f t="shared" si="6"/>
        <v>2729</v>
      </c>
      <c r="E250" s="8">
        <v>1360</v>
      </c>
      <c r="F250" s="8">
        <v>1369</v>
      </c>
    </row>
    <row r="251" spans="1:6" ht="14.25">
      <c r="A251" s="6">
        <v>39</v>
      </c>
      <c r="B251" s="7" t="s">
        <v>247</v>
      </c>
      <c r="C251" s="8">
        <v>590</v>
      </c>
      <c r="D251" s="8">
        <f t="shared" si="6"/>
        <v>2794</v>
      </c>
      <c r="E251" s="8">
        <v>1349</v>
      </c>
      <c r="F251" s="8">
        <v>1445</v>
      </c>
    </row>
    <row r="252" spans="1:6" s="5" customFormat="1" ht="14.25">
      <c r="A252" s="10" t="s">
        <v>252</v>
      </c>
      <c r="B252" s="11"/>
      <c r="C252" s="4">
        <f>SUM(C253:C273)</f>
        <v>11986</v>
      </c>
      <c r="D252" s="4">
        <f>SUM(D253:D273)</f>
        <v>52820</v>
      </c>
      <c r="E252" s="4">
        <f>SUM(E253:E273)</f>
        <v>26609</v>
      </c>
      <c r="F252" s="4">
        <f>SUM(F253:F273)</f>
        <v>26211</v>
      </c>
    </row>
    <row r="253" spans="1:6" ht="14.25">
      <c r="A253" s="6">
        <v>1</v>
      </c>
      <c r="B253" s="7" t="s">
        <v>339</v>
      </c>
      <c r="C253" s="8">
        <v>1220</v>
      </c>
      <c r="D253" s="8">
        <f t="shared" si="4"/>
        <v>4936</v>
      </c>
      <c r="E253" s="8">
        <v>2383</v>
      </c>
      <c r="F253" s="8">
        <v>2553</v>
      </c>
    </row>
    <row r="254" spans="1:6" ht="14.25">
      <c r="A254" s="6">
        <v>2</v>
      </c>
      <c r="B254" s="7" t="s">
        <v>53</v>
      </c>
      <c r="C254" s="8">
        <v>496</v>
      </c>
      <c r="D254" s="8">
        <f t="shared" si="4"/>
        <v>2416</v>
      </c>
      <c r="E254" s="8">
        <v>1196</v>
      </c>
      <c r="F254" s="8">
        <v>1220</v>
      </c>
    </row>
    <row r="255" spans="1:6" ht="14.25">
      <c r="A255" s="6">
        <v>3</v>
      </c>
      <c r="B255" s="7" t="s">
        <v>254</v>
      </c>
      <c r="C255" s="8">
        <v>660</v>
      </c>
      <c r="D255" s="8">
        <f t="shared" si="4"/>
        <v>3058</v>
      </c>
      <c r="E255" s="8">
        <v>1491</v>
      </c>
      <c r="F255" s="8">
        <v>1567</v>
      </c>
    </row>
    <row r="256" spans="1:6" ht="14.25">
      <c r="A256" s="6">
        <v>4</v>
      </c>
      <c r="B256" s="7" t="s">
        <v>255</v>
      </c>
      <c r="C256" s="8">
        <v>305</v>
      </c>
      <c r="D256" s="8">
        <f aca="true" t="shared" si="7" ref="D256:D299">SUM(E256:F256)</f>
        <v>1371</v>
      </c>
      <c r="E256" s="8">
        <v>683</v>
      </c>
      <c r="F256" s="8">
        <v>688</v>
      </c>
    </row>
    <row r="257" spans="1:6" ht="14.25">
      <c r="A257" s="6">
        <v>5</v>
      </c>
      <c r="B257" s="7" t="s">
        <v>256</v>
      </c>
      <c r="C257" s="8">
        <v>302</v>
      </c>
      <c r="D257" s="8">
        <f t="shared" si="7"/>
        <v>1438</v>
      </c>
      <c r="E257" s="8">
        <v>717</v>
      </c>
      <c r="F257" s="8">
        <v>721</v>
      </c>
    </row>
    <row r="258" spans="1:6" ht="14.25">
      <c r="A258" s="6">
        <v>6</v>
      </c>
      <c r="B258" s="7" t="s">
        <v>257</v>
      </c>
      <c r="C258" s="8">
        <v>510</v>
      </c>
      <c r="D258" s="8">
        <f t="shared" si="7"/>
        <v>2019</v>
      </c>
      <c r="E258" s="8">
        <v>1011</v>
      </c>
      <c r="F258" s="8">
        <v>1008</v>
      </c>
    </row>
    <row r="259" spans="1:6" ht="14.25">
      <c r="A259" s="6">
        <v>7</v>
      </c>
      <c r="B259" s="7" t="s">
        <v>258</v>
      </c>
      <c r="C259" s="8">
        <v>927</v>
      </c>
      <c r="D259" s="8">
        <f t="shared" si="7"/>
        <v>3433</v>
      </c>
      <c r="E259" s="8">
        <v>1779</v>
      </c>
      <c r="F259" s="8">
        <v>1654</v>
      </c>
    </row>
    <row r="260" spans="1:6" ht="14.25">
      <c r="A260" s="6">
        <v>8</v>
      </c>
      <c r="B260" s="7" t="s">
        <v>259</v>
      </c>
      <c r="C260" s="8">
        <v>299</v>
      </c>
      <c r="D260" s="8">
        <f t="shared" si="7"/>
        <v>1168</v>
      </c>
      <c r="E260" s="8">
        <v>621</v>
      </c>
      <c r="F260" s="8">
        <v>547</v>
      </c>
    </row>
    <row r="261" spans="1:6" ht="14.25">
      <c r="A261" s="6">
        <v>9</v>
      </c>
      <c r="B261" s="7" t="s">
        <v>260</v>
      </c>
      <c r="C261" s="8">
        <v>199</v>
      </c>
      <c r="D261" s="8">
        <f t="shared" si="7"/>
        <v>990</v>
      </c>
      <c r="E261" s="8">
        <v>513</v>
      </c>
      <c r="F261" s="8">
        <v>477</v>
      </c>
    </row>
    <row r="262" spans="1:6" ht="14.25">
      <c r="A262" s="6">
        <v>10</v>
      </c>
      <c r="B262" s="7" t="s">
        <v>261</v>
      </c>
      <c r="C262" s="8">
        <v>705</v>
      </c>
      <c r="D262" s="8">
        <f t="shared" si="7"/>
        <v>2620</v>
      </c>
      <c r="E262" s="8">
        <v>1388</v>
      </c>
      <c r="F262" s="8">
        <v>1232</v>
      </c>
    </row>
    <row r="263" spans="1:6" ht="14.25">
      <c r="A263" s="6">
        <v>11</v>
      </c>
      <c r="B263" s="7" t="s">
        <v>262</v>
      </c>
      <c r="C263" s="8">
        <v>578</v>
      </c>
      <c r="D263" s="8">
        <f t="shared" si="7"/>
        <v>2469</v>
      </c>
      <c r="E263" s="8">
        <v>1336</v>
      </c>
      <c r="F263" s="8">
        <v>1133</v>
      </c>
    </row>
    <row r="264" spans="1:6" ht="14.25">
      <c r="A264" s="6">
        <v>12</v>
      </c>
      <c r="B264" s="7" t="s">
        <v>263</v>
      </c>
      <c r="C264" s="8">
        <v>437</v>
      </c>
      <c r="D264" s="8">
        <f t="shared" si="7"/>
        <v>1651</v>
      </c>
      <c r="E264" s="8">
        <v>851</v>
      </c>
      <c r="F264" s="8">
        <v>800</v>
      </c>
    </row>
    <row r="265" spans="1:6" ht="14.25">
      <c r="A265" s="6">
        <v>13</v>
      </c>
      <c r="B265" s="7" t="s">
        <v>270</v>
      </c>
      <c r="C265" s="8">
        <v>384</v>
      </c>
      <c r="D265" s="8">
        <f t="shared" si="7"/>
        <v>1670</v>
      </c>
      <c r="E265" s="8">
        <v>858</v>
      </c>
      <c r="F265" s="8">
        <v>812</v>
      </c>
    </row>
    <row r="266" spans="1:6" ht="14.25">
      <c r="A266" s="6">
        <v>14</v>
      </c>
      <c r="B266" s="7" t="s">
        <v>264</v>
      </c>
      <c r="C266" s="8">
        <v>667</v>
      </c>
      <c r="D266" s="8">
        <f t="shared" si="7"/>
        <v>3127</v>
      </c>
      <c r="E266" s="8">
        <v>1578</v>
      </c>
      <c r="F266" s="8">
        <v>1549</v>
      </c>
    </row>
    <row r="267" spans="1:6" ht="14.25">
      <c r="A267" s="6">
        <v>15</v>
      </c>
      <c r="B267" s="7" t="s">
        <v>235</v>
      </c>
      <c r="C267" s="8">
        <v>547</v>
      </c>
      <c r="D267" s="8">
        <f t="shared" si="7"/>
        <v>2622</v>
      </c>
      <c r="E267" s="8">
        <v>1325</v>
      </c>
      <c r="F267" s="8">
        <v>1297</v>
      </c>
    </row>
    <row r="268" spans="1:6" ht="14.25">
      <c r="A268" s="6">
        <v>16</v>
      </c>
      <c r="B268" s="7" t="s">
        <v>265</v>
      </c>
      <c r="C268" s="8">
        <v>479</v>
      </c>
      <c r="D268" s="8">
        <f t="shared" si="7"/>
        <v>2005</v>
      </c>
      <c r="E268" s="8">
        <v>1026</v>
      </c>
      <c r="F268" s="8">
        <v>979</v>
      </c>
    </row>
    <row r="269" spans="1:6" ht="14.25">
      <c r="A269" s="6">
        <v>17</v>
      </c>
      <c r="B269" s="7" t="s">
        <v>266</v>
      </c>
      <c r="C269" s="8">
        <v>232</v>
      </c>
      <c r="D269" s="8">
        <f t="shared" si="7"/>
        <v>1047</v>
      </c>
      <c r="E269" s="8">
        <v>544</v>
      </c>
      <c r="F269" s="8">
        <v>503</v>
      </c>
    </row>
    <row r="270" spans="1:6" ht="14.25">
      <c r="A270" s="6">
        <v>18</v>
      </c>
      <c r="B270" s="7" t="s">
        <v>267</v>
      </c>
      <c r="C270" s="8">
        <v>667</v>
      </c>
      <c r="D270" s="8">
        <f t="shared" si="7"/>
        <v>3132</v>
      </c>
      <c r="E270" s="8">
        <v>1573</v>
      </c>
      <c r="F270" s="8">
        <v>1559</v>
      </c>
    </row>
    <row r="271" spans="1:6" ht="14.25">
      <c r="A271" s="6">
        <v>19</v>
      </c>
      <c r="B271" s="7" t="s">
        <v>268</v>
      </c>
      <c r="C271" s="8">
        <v>609</v>
      </c>
      <c r="D271" s="8">
        <f t="shared" si="7"/>
        <v>3067</v>
      </c>
      <c r="E271" s="8">
        <v>1565</v>
      </c>
      <c r="F271" s="8">
        <v>1502</v>
      </c>
    </row>
    <row r="272" spans="1:6" ht="14.25">
      <c r="A272" s="6">
        <v>20</v>
      </c>
      <c r="B272" s="7" t="s">
        <v>269</v>
      </c>
      <c r="C272" s="8">
        <v>817</v>
      </c>
      <c r="D272" s="8">
        <f t="shared" si="7"/>
        <v>3976</v>
      </c>
      <c r="E272" s="8">
        <v>1953</v>
      </c>
      <c r="F272" s="8">
        <v>2023</v>
      </c>
    </row>
    <row r="273" spans="1:6" ht="14.25">
      <c r="A273" s="6">
        <v>21</v>
      </c>
      <c r="B273" s="7" t="s">
        <v>90</v>
      </c>
      <c r="C273" s="8">
        <v>946</v>
      </c>
      <c r="D273" s="8">
        <f t="shared" si="7"/>
        <v>4605</v>
      </c>
      <c r="E273" s="8">
        <v>2218</v>
      </c>
      <c r="F273" s="8">
        <v>2387</v>
      </c>
    </row>
    <row r="274" spans="1:6" s="5" customFormat="1" ht="14.25">
      <c r="A274" s="10" t="s">
        <v>271</v>
      </c>
      <c r="B274" s="11"/>
      <c r="C274" s="4">
        <f>SUM(C275:C286)</f>
        <v>7000</v>
      </c>
      <c r="D274" s="4">
        <f>SUM(D275:D286)</f>
        <v>30101</v>
      </c>
      <c r="E274" s="4">
        <f>SUM(E275:E286)</f>
        <v>15373</v>
      </c>
      <c r="F274" s="4">
        <f>SUM(F275:F286)</f>
        <v>14728</v>
      </c>
    </row>
    <row r="275" spans="1:6" ht="14.25">
      <c r="A275" s="6">
        <v>1</v>
      </c>
      <c r="B275" s="7" t="s">
        <v>272</v>
      </c>
      <c r="C275" s="8">
        <v>1233</v>
      </c>
      <c r="D275" s="8">
        <f t="shared" si="7"/>
        <v>4798</v>
      </c>
      <c r="E275" s="8">
        <v>2329</v>
      </c>
      <c r="F275" s="8">
        <v>2469</v>
      </c>
    </row>
    <row r="276" spans="1:6" ht="14.25">
      <c r="A276" s="6">
        <v>2</v>
      </c>
      <c r="B276" s="7" t="s">
        <v>273</v>
      </c>
      <c r="C276" s="8">
        <v>515</v>
      </c>
      <c r="D276" s="8">
        <f t="shared" si="7"/>
        <v>2237</v>
      </c>
      <c r="E276" s="8">
        <v>1149</v>
      </c>
      <c r="F276" s="8">
        <v>1088</v>
      </c>
    </row>
    <row r="277" spans="1:6" ht="14.25">
      <c r="A277" s="6">
        <v>3</v>
      </c>
      <c r="B277" s="7" t="s">
        <v>274</v>
      </c>
      <c r="C277" s="8">
        <v>505</v>
      </c>
      <c r="D277" s="8">
        <f t="shared" si="7"/>
        <v>2242</v>
      </c>
      <c r="E277" s="8">
        <v>1143</v>
      </c>
      <c r="F277" s="8">
        <v>1099</v>
      </c>
    </row>
    <row r="278" spans="1:6" ht="14.25">
      <c r="A278" s="6">
        <v>4</v>
      </c>
      <c r="B278" s="7" t="s">
        <v>275</v>
      </c>
      <c r="C278" s="8">
        <v>377</v>
      </c>
      <c r="D278" s="8">
        <f t="shared" si="7"/>
        <v>1891</v>
      </c>
      <c r="E278" s="8">
        <v>974</v>
      </c>
      <c r="F278" s="8">
        <v>917</v>
      </c>
    </row>
    <row r="279" spans="1:6" ht="14.25">
      <c r="A279" s="6">
        <v>5</v>
      </c>
      <c r="B279" s="7" t="s">
        <v>276</v>
      </c>
      <c r="C279" s="8">
        <v>936</v>
      </c>
      <c r="D279" s="8">
        <f t="shared" si="7"/>
        <v>4475</v>
      </c>
      <c r="E279" s="8">
        <v>2304</v>
      </c>
      <c r="F279" s="8">
        <v>2171</v>
      </c>
    </row>
    <row r="280" spans="1:6" ht="14.25">
      <c r="A280" s="6">
        <v>6</v>
      </c>
      <c r="B280" s="7" t="s">
        <v>277</v>
      </c>
      <c r="C280" s="8">
        <v>226</v>
      </c>
      <c r="D280" s="8">
        <f t="shared" si="7"/>
        <v>1098</v>
      </c>
      <c r="E280" s="8">
        <v>573</v>
      </c>
      <c r="F280" s="8">
        <v>525</v>
      </c>
    </row>
    <row r="281" spans="1:6" ht="14.25">
      <c r="A281" s="6">
        <v>7</v>
      </c>
      <c r="B281" s="7" t="s">
        <v>278</v>
      </c>
      <c r="C281" s="8">
        <v>401</v>
      </c>
      <c r="D281" s="8">
        <f t="shared" si="7"/>
        <v>2108</v>
      </c>
      <c r="E281" s="8">
        <v>1074</v>
      </c>
      <c r="F281" s="8">
        <v>1034</v>
      </c>
    </row>
    <row r="282" spans="1:6" ht="14.25">
      <c r="A282" s="6">
        <v>8</v>
      </c>
      <c r="B282" s="7" t="s">
        <v>279</v>
      </c>
      <c r="C282" s="8">
        <v>669</v>
      </c>
      <c r="D282" s="8">
        <f t="shared" si="7"/>
        <v>2813</v>
      </c>
      <c r="E282" s="8">
        <v>1457</v>
      </c>
      <c r="F282" s="8">
        <v>1356</v>
      </c>
    </row>
    <row r="283" spans="1:6" ht="14.25">
      <c r="A283" s="6">
        <v>9</v>
      </c>
      <c r="B283" s="7" t="s">
        <v>280</v>
      </c>
      <c r="C283" s="8">
        <v>559</v>
      </c>
      <c r="D283" s="8">
        <f t="shared" si="7"/>
        <v>2130</v>
      </c>
      <c r="E283" s="8">
        <v>1076</v>
      </c>
      <c r="F283" s="8">
        <v>1054</v>
      </c>
    </row>
    <row r="284" spans="1:6" ht="14.25">
      <c r="A284" s="6">
        <v>10</v>
      </c>
      <c r="B284" s="7" t="s">
        <v>281</v>
      </c>
      <c r="C284" s="8">
        <v>407</v>
      </c>
      <c r="D284" s="8">
        <f t="shared" si="7"/>
        <v>1631</v>
      </c>
      <c r="E284" s="8">
        <v>868</v>
      </c>
      <c r="F284" s="8">
        <v>763</v>
      </c>
    </row>
    <row r="285" spans="1:6" ht="14.25">
      <c r="A285" s="6">
        <v>11</v>
      </c>
      <c r="B285" s="7" t="s">
        <v>282</v>
      </c>
      <c r="C285" s="8">
        <v>745</v>
      </c>
      <c r="D285" s="8">
        <f t="shared" si="7"/>
        <v>3010</v>
      </c>
      <c r="E285" s="8">
        <v>1552</v>
      </c>
      <c r="F285" s="8">
        <v>1458</v>
      </c>
    </row>
    <row r="286" spans="1:6" ht="14.25">
      <c r="A286" s="6">
        <v>12</v>
      </c>
      <c r="B286" s="7" t="s">
        <v>283</v>
      </c>
      <c r="C286" s="8">
        <v>427</v>
      </c>
      <c r="D286" s="8">
        <f t="shared" si="7"/>
        <v>1668</v>
      </c>
      <c r="E286" s="8">
        <v>874</v>
      </c>
      <c r="F286" s="8">
        <v>794</v>
      </c>
    </row>
    <row r="287" spans="1:6" s="5" customFormat="1" ht="14.25">
      <c r="A287" s="10" t="s">
        <v>284</v>
      </c>
      <c r="B287" s="11"/>
      <c r="C287" s="4">
        <f>SUM(C288:C299)</f>
        <v>8178</v>
      </c>
      <c r="D287" s="4">
        <f>SUM(D288:D299)</f>
        <v>34265</v>
      </c>
      <c r="E287" s="4">
        <f>SUM(E288:E299)</f>
        <v>16572</v>
      </c>
      <c r="F287" s="4">
        <f>SUM(F288:F299)</f>
        <v>17693</v>
      </c>
    </row>
    <row r="288" spans="1:6" ht="14.25">
      <c r="A288" s="6">
        <v>1</v>
      </c>
      <c r="B288" s="7" t="s">
        <v>285</v>
      </c>
      <c r="C288" s="8">
        <v>1239</v>
      </c>
      <c r="D288" s="8">
        <f t="shared" si="7"/>
        <v>4784</v>
      </c>
      <c r="E288" s="8">
        <v>2297</v>
      </c>
      <c r="F288" s="8">
        <v>2487</v>
      </c>
    </row>
    <row r="289" spans="1:6" ht="14.25">
      <c r="A289" s="6">
        <v>2</v>
      </c>
      <c r="B289" s="7" t="s">
        <v>286</v>
      </c>
      <c r="C289" s="8">
        <v>462</v>
      </c>
      <c r="D289" s="8">
        <f t="shared" si="7"/>
        <v>2022</v>
      </c>
      <c r="E289" s="8">
        <v>1004</v>
      </c>
      <c r="F289" s="8">
        <v>1018</v>
      </c>
    </row>
    <row r="290" spans="1:6" ht="14.25">
      <c r="A290" s="6">
        <v>3</v>
      </c>
      <c r="B290" s="7" t="s">
        <v>60</v>
      </c>
      <c r="C290" s="8">
        <v>249</v>
      </c>
      <c r="D290" s="8">
        <f t="shared" si="7"/>
        <v>965</v>
      </c>
      <c r="E290" s="8">
        <v>464</v>
      </c>
      <c r="F290" s="8">
        <v>501</v>
      </c>
    </row>
    <row r="291" spans="1:6" ht="14.25">
      <c r="A291" s="6">
        <v>4</v>
      </c>
      <c r="B291" s="7" t="s">
        <v>287</v>
      </c>
      <c r="C291" s="8">
        <v>429</v>
      </c>
      <c r="D291" s="8">
        <f t="shared" si="7"/>
        <v>1839</v>
      </c>
      <c r="E291" s="8">
        <v>898</v>
      </c>
      <c r="F291" s="8">
        <v>941</v>
      </c>
    </row>
    <row r="292" spans="1:6" ht="14.25">
      <c r="A292" s="6">
        <v>5</v>
      </c>
      <c r="B292" s="7" t="s">
        <v>288</v>
      </c>
      <c r="C292" s="8">
        <v>618</v>
      </c>
      <c r="D292" s="8">
        <f t="shared" si="7"/>
        <v>2594</v>
      </c>
      <c r="E292" s="8">
        <v>1300</v>
      </c>
      <c r="F292" s="8">
        <v>1294</v>
      </c>
    </row>
    <row r="293" spans="1:6" ht="14.25">
      <c r="A293" s="6">
        <v>6</v>
      </c>
      <c r="B293" s="7" t="s">
        <v>289</v>
      </c>
      <c r="C293" s="8">
        <v>462</v>
      </c>
      <c r="D293" s="8">
        <f t="shared" si="7"/>
        <v>2139</v>
      </c>
      <c r="E293" s="8">
        <v>1029</v>
      </c>
      <c r="F293" s="8">
        <v>1110</v>
      </c>
    </row>
    <row r="294" spans="1:6" ht="14.25">
      <c r="A294" s="6">
        <v>7</v>
      </c>
      <c r="B294" s="7" t="s">
        <v>291</v>
      </c>
      <c r="C294" s="8">
        <v>813</v>
      </c>
      <c r="D294" s="8">
        <f>SUM(E294:F294)</f>
        <v>3321</v>
      </c>
      <c r="E294" s="8">
        <v>1639</v>
      </c>
      <c r="F294" s="8">
        <v>1682</v>
      </c>
    </row>
    <row r="295" spans="1:6" ht="14.25">
      <c r="A295" s="6">
        <v>8</v>
      </c>
      <c r="B295" s="7" t="s">
        <v>290</v>
      </c>
      <c r="C295" s="8">
        <v>789</v>
      </c>
      <c r="D295" s="8">
        <f t="shared" si="7"/>
        <v>3455</v>
      </c>
      <c r="E295" s="8">
        <v>1737</v>
      </c>
      <c r="F295" s="8">
        <v>1718</v>
      </c>
    </row>
    <row r="296" spans="1:6" ht="14.25">
      <c r="A296" s="6">
        <v>9</v>
      </c>
      <c r="B296" s="7" t="s">
        <v>292</v>
      </c>
      <c r="C296" s="8">
        <v>1226</v>
      </c>
      <c r="D296" s="8">
        <f t="shared" si="7"/>
        <v>5440</v>
      </c>
      <c r="E296" s="8">
        <v>2606</v>
      </c>
      <c r="F296" s="8">
        <v>2834</v>
      </c>
    </row>
    <row r="297" spans="1:6" ht="14.25">
      <c r="A297" s="6">
        <v>10</v>
      </c>
      <c r="B297" s="7" t="s">
        <v>293</v>
      </c>
      <c r="C297" s="8">
        <v>817</v>
      </c>
      <c r="D297" s="8">
        <f t="shared" si="7"/>
        <v>3295</v>
      </c>
      <c r="E297" s="8">
        <v>1532</v>
      </c>
      <c r="F297" s="8">
        <v>1763</v>
      </c>
    </row>
    <row r="298" spans="1:6" ht="14.25">
      <c r="A298" s="6">
        <v>11</v>
      </c>
      <c r="B298" s="7" t="s">
        <v>294</v>
      </c>
      <c r="C298" s="8">
        <v>577</v>
      </c>
      <c r="D298" s="8">
        <f t="shared" si="7"/>
        <v>2619</v>
      </c>
      <c r="E298" s="8">
        <v>1259</v>
      </c>
      <c r="F298" s="8">
        <v>1360</v>
      </c>
    </row>
    <row r="299" spans="1:6" ht="14.25">
      <c r="A299" s="6">
        <v>12</v>
      </c>
      <c r="B299" s="7" t="s">
        <v>295</v>
      </c>
      <c r="C299" s="8">
        <v>497</v>
      </c>
      <c r="D299" s="8">
        <f t="shared" si="7"/>
        <v>1792</v>
      </c>
      <c r="E299" s="8">
        <v>807</v>
      </c>
      <c r="F299" s="8">
        <v>985</v>
      </c>
    </row>
  </sheetData>
  <mergeCells count="19">
    <mergeCell ref="A252:B252"/>
    <mergeCell ref="A274:B274"/>
    <mergeCell ref="A287:B287"/>
    <mergeCell ref="A149:B149"/>
    <mergeCell ref="A160:B160"/>
    <mergeCell ref="A181:B181"/>
    <mergeCell ref="A212:B212"/>
    <mergeCell ref="A60:B60"/>
    <mergeCell ref="A71:B71"/>
    <mergeCell ref="A84:B84"/>
    <mergeCell ref="A102:B102"/>
    <mergeCell ref="A4:B4"/>
    <mergeCell ref="A5:B5"/>
    <mergeCell ref="A6:B6"/>
    <mergeCell ref="A43:B43"/>
    <mergeCell ref="A1:F1"/>
    <mergeCell ref="A2:B3"/>
    <mergeCell ref="C2:C3"/>
    <mergeCell ref="D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6 D43 D60 D71 D84 D102 D149 D160 D181 D212 D252 D274 D2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6"/>
  <sheetViews>
    <sheetView workbookViewId="0" topLeftCell="A1">
      <pane xSplit="2" ySplit="4" topLeftCell="C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3.5"/>
  <cols>
    <col min="1" max="1" width="5.625" style="1" customWidth="1"/>
    <col min="2" max="2" width="10.625" style="1" customWidth="1"/>
    <col min="3" max="6" width="17.625" style="2" customWidth="1"/>
    <col min="7" max="16384" width="9.00390625" style="2" customWidth="1"/>
  </cols>
  <sheetData>
    <row r="1" spans="1:6" ht="14.25">
      <c r="A1" s="12" t="s">
        <v>335</v>
      </c>
      <c r="B1" s="12"/>
      <c r="C1" s="12"/>
      <c r="D1" s="12"/>
      <c r="E1" s="12"/>
      <c r="F1" s="12"/>
    </row>
    <row r="2" spans="1:6" ht="14.25">
      <c r="A2" s="13" t="s">
        <v>297</v>
      </c>
      <c r="B2" s="14"/>
      <c r="C2" s="17" t="s">
        <v>0</v>
      </c>
      <c r="D2" s="9" t="s">
        <v>1</v>
      </c>
      <c r="E2" s="9"/>
      <c r="F2" s="9"/>
    </row>
    <row r="3" spans="1:6" ht="14.25">
      <c r="A3" s="15"/>
      <c r="B3" s="16"/>
      <c r="C3" s="18"/>
      <c r="D3" s="3" t="s">
        <v>2</v>
      </c>
      <c r="E3" s="3" t="s">
        <v>3</v>
      </c>
      <c r="F3" s="3" t="s">
        <v>4</v>
      </c>
    </row>
    <row r="4" spans="1:6" s="5" customFormat="1" ht="14.25">
      <c r="A4" s="10" t="s">
        <v>5</v>
      </c>
      <c r="B4" s="11"/>
      <c r="C4" s="4">
        <f>C5+C6+C42+C59+C70+C83+C101+C148+C159+C179+C210+C249+C271+C284</f>
        <v>156246</v>
      </c>
      <c r="D4" s="4">
        <f>D5+D6+D42+D59+D70+D83+D101+D148+D159+D179+D210+D249+D271+D284</f>
        <v>723663</v>
      </c>
      <c r="E4" s="4">
        <f>E5+E6+E42+E59+E70+E83+E101+E148+E159+E179+E210+E249+E271+E284</f>
        <v>359655</v>
      </c>
      <c r="F4" s="4">
        <f>F5+F6+F42+F59+F70+F83+F101+F148+F159+F179+F210+F249+F271+F284</f>
        <v>364008</v>
      </c>
    </row>
    <row r="5" spans="1:6" s="5" customFormat="1" ht="14.25">
      <c r="A5" s="10" t="s">
        <v>6</v>
      </c>
      <c r="B5" s="11"/>
      <c r="C5" s="4">
        <v>9566</v>
      </c>
      <c r="D5" s="4">
        <f aca="true" t="shared" si="0" ref="D5:D66">SUM(E5:F5)</f>
        <v>42414</v>
      </c>
      <c r="E5" s="4">
        <v>21068</v>
      </c>
      <c r="F5" s="4">
        <v>21346</v>
      </c>
    </row>
    <row r="6" spans="1:6" s="5" customFormat="1" ht="14.25">
      <c r="A6" s="10" t="s">
        <v>7</v>
      </c>
      <c r="B6" s="11"/>
      <c r="C6" s="4">
        <f>SUM(C7:C41)</f>
        <v>15865</v>
      </c>
      <c r="D6" s="4">
        <f>SUM(D7:D41)</f>
        <v>84318</v>
      </c>
      <c r="E6" s="4">
        <f>SUM(E7:E41)</f>
        <v>41699</v>
      </c>
      <c r="F6" s="4">
        <f>SUM(F7:F41)</f>
        <v>42619</v>
      </c>
    </row>
    <row r="7" spans="1:6" ht="14.25">
      <c r="A7" s="6">
        <v>1</v>
      </c>
      <c r="B7" s="7" t="s">
        <v>8</v>
      </c>
      <c r="C7" s="8">
        <v>294</v>
      </c>
      <c r="D7" s="8">
        <f t="shared" si="0"/>
        <v>1509</v>
      </c>
      <c r="E7" s="8">
        <v>762</v>
      </c>
      <c r="F7" s="8">
        <v>747</v>
      </c>
    </row>
    <row r="8" spans="1:6" ht="14.25">
      <c r="A8" s="6">
        <v>2</v>
      </c>
      <c r="B8" s="7" t="s">
        <v>9</v>
      </c>
      <c r="C8" s="8">
        <v>321</v>
      </c>
      <c r="D8" s="8">
        <f t="shared" si="0"/>
        <v>1808</v>
      </c>
      <c r="E8" s="8">
        <v>928</v>
      </c>
      <c r="F8" s="8">
        <v>880</v>
      </c>
    </row>
    <row r="9" spans="1:6" ht="14.25">
      <c r="A9" s="6">
        <v>3</v>
      </c>
      <c r="B9" s="7" t="s">
        <v>10</v>
      </c>
      <c r="C9" s="8">
        <v>356</v>
      </c>
      <c r="D9" s="8">
        <f t="shared" si="0"/>
        <v>2087</v>
      </c>
      <c r="E9" s="8">
        <v>1035</v>
      </c>
      <c r="F9" s="8">
        <v>1052</v>
      </c>
    </row>
    <row r="10" spans="1:6" ht="14.25">
      <c r="A10" s="6">
        <v>4</v>
      </c>
      <c r="B10" s="7" t="s">
        <v>11</v>
      </c>
      <c r="C10" s="8">
        <v>182</v>
      </c>
      <c r="D10" s="8">
        <f t="shared" si="0"/>
        <v>943</v>
      </c>
      <c r="E10" s="8">
        <v>444</v>
      </c>
      <c r="F10" s="8">
        <v>499</v>
      </c>
    </row>
    <row r="11" spans="1:6" ht="14.25">
      <c r="A11" s="6">
        <v>5</v>
      </c>
      <c r="B11" s="7" t="s">
        <v>12</v>
      </c>
      <c r="C11" s="8">
        <v>268</v>
      </c>
      <c r="D11" s="8">
        <f t="shared" si="0"/>
        <v>1306</v>
      </c>
      <c r="E11" s="8">
        <v>628</v>
      </c>
      <c r="F11" s="8">
        <v>678</v>
      </c>
    </row>
    <row r="12" spans="1:6" ht="14.25">
      <c r="A12" s="6">
        <v>6</v>
      </c>
      <c r="B12" s="7" t="s">
        <v>13</v>
      </c>
      <c r="C12" s="8">
        <v>285</v>
      </c>
      <c r="D12" s="8">
        <f t="shared" si="0"/>
        <v>1324</v>
      </c>
      <c r="E12" s="8">
        <v>631</v>
      </c>
      <c r="F12" s="8">
        <v>693</v>
      </c>
    </row>
    <row r="13" spans="1:6" ht="14.25">
      <c r="A13" s="6">
        <v>7</v>
      </c>
      <c r="B13" s="7" t="s">
        <v>14</v>
      </c>
      <c r="C13" s="8">
        <v>448</v>
      </c>
      <c r="D13" s="8">
        <f t="shared" si="0"/>
        <v>2593</v>
      </c>
      <c r="E13" s="8">
        <v>1250</v>
      </c>
      <c r="F13" s="8">
        <v>1343</v>
      </c>
    </row>
    <row r="14" spans="1:6" ht="14.25">
      <c r="A14" s="6">
        <v>8</v>
      </c>
      <c r="B14" s="7" t="s">
        <v>15</v>
      </c>
      <c r="C14" s="8">
        <v>340</v>
      </c>
      <c r="D14" s="8">
        <f t="shared" si="0"/>
        <v>1757</v>
      </c>
      <c r="E14" s="8">
        <v>831</v>
      </c>
      <c r="F14" s="8">
        <v>926</v>
      </c>
    </row>
    <row r="15" spans="1:6" ht="14.25">
      <c r="A15" s="6">
        <v>9</v>
      </c>
      <c r="B15" s="7" t="s">
        <v>16</v>
      </c>
      <c r="C15" s="8">
        <v>616</v>
      </c>
      <c r="D15" s="8">
        <f t="shared" si="0"/>
        <v>3403</v>
      </c>
      <c r="E15" s="8">
        <v>1543</v>
      </c>
      <c r="F15" s="8">
        <v>1860</v>
      </c>
    </row>
    <row r="16" spans="1:6" ht="14.25">
      <c r="A16" s="6">
        <v>10</v>
      </c>
      <c r="B16" s="7" t="s">
        <v>299</v>
      </c>
      <c r="C16" s="8">
        <v>386</v>
      </c>
      <c r="D16" s="8">
        <f>SUM(E16:F16)</f>
        <v>1827</v>
      </c>
      <c r="E16" s="8">
        <v>848</v>
      </c>
      <c r="F16" s="8">
        <v>979</v>
      </c>
    </row>
    <row r="17" spans="1:6" ht="14.25">
      <c r="A17" s="6">
        <v>11</v>
      </c>
      <c r="B17" s="7" t="s">
        <v>18</v>
      </c>
      <c r="C17" s="8">
        <v>323</v>
      </c>
      <c r="D17" s="8">
        <f t="shared" si="0"/>
        <v>1726</v>
      </c>
      <c r="E17" s="8">
        <v>838</v>
      </c>
      <c r="F17" s="8">
        <v>888</v>
      </c>
    </row>
    <row r="18" spans="1:6" ht="14.25">
      <c r="A18" s="6">
        <v>12</v>
      </c>
      <c r="B18" s="7" t="s">
        <v>19</v>
      </c>
      <c r="C18" s="8">
        <v>666</v>
      </c>
      <c r="D18" s="8">
        <f t="shared" si="0"/>
        <v>3458</v>
      </c>
      <c r="E18" s="8">
        <v>1712</v>
      </c>
      <c r="F18" s="8">
        <v>1746</v>
      </c>
    </row>
    <row r="19" spans="1:6" ht="14.25">
      <c r="A19" s="6">
        <v>13</v>
      </c>
      <c r="B19" s="7" t="s">
        <v>20</v>
      </c>
      <c r="C19" s="8">
        <v>348</v>
      </c>
      <c r="D19" s="8">
        <f t="shared" si="0"/>
        <v>2033</v>
      </c>
      <c r="E19" s="8">
        <v>1010</v>
      </c>
      <c r="F19" s="8">
        <v>1023</v>
      </c>
    </row>
    <row r="20" spans="1:6" ht="14.25">
      <c r="A20" s="6">
        <v>14</v>
      </c>
      <c r="B20" s="7" t="s">
        <v>21</v>
      </c>
      <c r="C20" s="8">
        <v>430</v>
      </c>
      <c r="D20" s="8">
        <f t="shared" si="0"/>
        <v>2395</v>
      </c>
      <c r="E20" s="8">
        <v>1241</v>
      </c>
      <c r="F20" s="8">
        <v>1154</v>
      </c>
    </row>
    <row r="21" spans="1:6" ht="14.25">
      <c r="A21" s="6">
        <v>15</v>
      </c>
      <c r="B21" s="7" t="s">
        <v>22</v>
      </c>
      <c r="C21" s="8">
        <v>331</v>
      </c>
      <c r="D21" s="8">
        <f t="shared" si="0"/>
        <v>2020</v>
      </c>
      <c r="E21" s="8">
        <v>995</v>
      </c>
      <c r="F21" s="8">
        <v>1025</v>
      </c>
    </row>
    <row r="22" spans="1:6" ht="14.25">
      <c r="A22" s="6">
        <v>16</v>
      </c>
      <c r="B22" s="7" t="s">
        <v>23</v>
      </c>
      <c r="C22" s="8">
        <v>350</v>
      </c>
      <c r="D22" s="8">
        <f t="shared" si="0"/>
        <v>1739</v>
      </c>
      <c r="E22" s="8">
        <v>882</v>
      </c>
      <c r="F22" s="8">
        <v>857</v>
      </c>
    </row>
    <row r="23" spans="1:6" ht="14.25">
      <c r="A23" s="6">
        <v>17</v>
      </c>
      <c r="B23" s="7" t="s">
        <v>24</v>
      </c>
      <c r="C23" s="8">
        <v>428</v>
      </c>
      <c r="D23" s="8">
        <f>SUM(E23:F23)</f>
        <v>2060</v>
      </c>
      <c r="E23" s="8">
        <v>1013</v>
      </c>
      <c r="F23" s="8">
        <v>1047</v>
      </c>
    </row>
    <row r="24" spans="1:6" ht="14.25">
      <c r="A24" s="6">
        <v>18</v>
      </c>
      <c r="B24" s="7" t="s">
        <v>25</v>
      </c>
      <c r="C24" s="8">
        <v>517</v>
      </c>
      <c r="D24" s="8">
        <f t="shared" si="0"/>
        <v>2738</v>
      </c>
      <c r="E24" s="8">
        <v>1390</v>
      </c>
      <c r="F24" s="8">
        <v>1348</v>
      </c>
    </row>
    <row r="25" spans="1:6" ht="14.25">
      <c r="A25" s="6">
        <v>19</v>
      </c>
      <c r="B25" s="7" t="s">
        <v>26</v>
      </c>
      <c r="C25" s="8">
        <v>600</v>
      </c>
      <c r="D25" s="8">
        <f t="shared" si="0"/>
        <v>3359</v>
      </c>
      <c r="E25" s="8">
        <v>1708</v>
      </c>
      <c r="F25" s="8">
        <v>1651</v>
      </c>
    </row>
    <row r="26" spans="1:6" ht="14.25">
      <c r="A26" s="6">
        <v>20</v>
      </c>
      <c r="B26" s="7" t="s">
        <v>27</v>
      </c>
      <c r="C26" s="8">
        <v>303</v>
      </c>
      <c r="D26" s="8">
        <f t="shared" si="0"/>
        <v>1654</v>
      </c>
      <c r="E26" s="8">
        <v>849</v>
      </c>
      <c r="F26" s="8">
        <v>805</v>
      </c>
    </row>
    <row r="27" spans="1:6" ht="14.25">
      <c r="A27" s="6">
        <v>21</v>
      </c>
      <c r="B27" s="7" t="s">
        <v>28</v>
      </c>
      <c r="C27" s="8">
        <v>575</v>
      </c>
      <c r="D27" s="8">
        <f t="shared" si="0"/>
        <v>2977</v>
      </c>
      <c r="E27" s="8">
        <v>1488</v>
      </c>
      <c r="F27" s="8">
        <v>1489</v>
      </c>
    </row>
    <row r="28" spans="1:6" ht="14.25">
      <c r="A28" s="6">
        <v>22</v>
      </c>
      <c r="B28" s="7" t="s">
        <v>40</v>
      </c>
      <c r="C28" s="8">
        <v>508</v>
      </c>
      <c r="D28" s="8">
        <f>SUM(E28:F28)</f>
        <v>2554</v>
      </c>
      <c r="E28" s="8">
        <v>1299</v>
      </c>
      <c r="F28" s="8">
        <v>1255</v>
      </c>
    </row>
    <row r="29" spans="1:6" ht="14.25">
      <c r="A29" s="6">
        <v>23</v>
      </c>
      <c r="B29" s="7" t="s">
        <v>29</v>
      </c>
      <c r="C29" s="8">
        <v>359</v>
      </c>
      <c r="D29" s="8">
        <f t="shared" si="0"/>
        <v>1923</v>
      </c>
      <c r="E29" s="8">
        <v>960</v>
      </c>
      <c r="F29" s="8">
        <v>963</v>
      </c>
    </row>
    <row r="30" spans="1:6" ht="14.25">
      <c r="A30" s="6">
        <v>24</v>
      </c>
      <c r="B30" s="7" t="s">
        <v>30</v>
      </c>
      <c r="C30" s="8">
        <v>332</v>
      </c>
      <c r="D30" s="8">
        <f t="shared" si="0"/>
        <v>1868</v>
      </c>
      <c r="E30" s="8">
        <v>927</v>
      </c>
      <c r="F30" s="8">
        <v>941</v>
      </c>
    </row>
    <row r="31" spans="1:6" ht="14.25">
      <c r="A31" s="6">
        <v>25</v>
      </c>
      <c r="B31" s="7" t="s">
        <v>31</v>
      </c>
      <c r="C31" s="8">
        <v>553</v>
      </c>
      <c r="D31" s="8">
        <f t="shared" si="0"/>
        <v>2631</v>
      </c>
      <c r="E31" s="8">
        <v>1290</v>
      </c>
      <c r="F31" s="8">
        <v>1341</v>
      </c>
    </row>
    <row r="32" spans="1:6" ht="14.25">
      <c r="A32" s="6">
        <v>26</v>
      </c>
      <c r="B32" s="7" t="s">
        <v>32</v>
      </c>
      <c r="C32" s="8">
        <v>459</v>
      </c>
      <c r="D32" s="8">
        <f t="shared" si="0"/>
        <v>2541</v>
      </c>
      <c r="E32" s="8">
        <v>1280</v>
      </c>
      <c r="F32" s="8">
        <v>1261</v>
      </c>
    </row>
    <row r="33" spans="1:6" ht="14.25">
      <c r="A33" s="6">
        <v>27</v>
      </c>
      <c r="B33" s="7" t="s">
        <v>33</v>
      </c>
      <c r="C33" s="8">
        <v>427</v>
      </c>
      <c r="D33" s="8">
        <f t="shared" si="0"/>
        <v>2289</v>
      </c>
      <c r="E33" s="8">
        <v>1145</v>
      </c>
      <c r="F33" s="8">
        <v>1144</v>
      </c>
    </row>
    <row r="34" spans="1:6" ht="14.25">
      <c r="A34" s="6">
        <v>28</v>
      </c>
      <c r="B34" s="7" t="s">
        <v>34</v>
      </c>
      <c r="C34" s="8">
        <v>310</v>
      </c>
      <c r="D34" s="8">
        <f t="shared" si="0"/>
        <v>1665</v>
      </c>
      <c r="E34" s="8">
        <v>838</v>
      </c>
      <c r="F34" s="8">
        <v>827</v>
      </c>
    </row>
    <row r="35" spans="1:6" ht="14.25">
      <c r="A35" s="6">
        <v>29</v>
      </c>
      <c r="B35" s="7" t="s">
        <v>35</v>
      </c>
      <c r="C35" s="8">
        <v>473</v>
      </c>
      <c r="D35" s="8">
        <f t="shared" si="0"/>
        <v>2669</v>
      </c>
      <c r="E35" s="8">
        <v>1321</v>
      </c>
      <c r="F35" s="8">
        <v>1348</v>
      </c>
    </row>
    <row r="36" spans="1:6" ht="14.25">
      <c r="A36" s="6">
        <v>30</v>
      </c>
      <c r="B36" s="7" t="s">
        <v>36</v>
      </c>
      <c r="C36" s="8">
        <v>483</v>
      </c>
      <c r="D36" s="8">
        <f t="shared" si="0"/>
        <v>2305</v>
      </c>
      <c r="E36" s="8">
        <v>1141</v>
      </c>
      <c r="F36" s="8">
        <v>1164</v>
      </c>
    </row>
    <row r="37" spans="1:6" ht="14.25">
      <c r="A37" s="6">
        <v>31</v>
      </c>
      <c r="B37" s="7" t="s">
        <v>37</v>
      </c>
      <c r="C37" s="8">
        <v>336</v>
      </c>
      <c r="D37" s="8">
        <f t="shared" si="0"/>
        <v>1912</v>
      </c>
      <c r="E37" s="8">
        <v>943</v>
      </c>
      <c r="F37" s="8">
        <v>969</v>
      </c>
    </row>
    <row r="38" spans="1:6" ht="14.25">
      <c r="A38" s="6">
        <v>32</v>
      </c>
      <c r="B38" s="7" t="s">
        <v>38</v>
      </c>
      <c r="C38" s="8">
        <v>705</v>
      </c>
      <c r="D38" s="8">
        <f t="shared" si="0"/>
        <v>3974</v>
      </c>
      <c r="E38" s="8">
        <v>1959</v>
      </c>
      <c r="F38" s="8">
        <v>2015</v>
      </c>
    </row>
    <row r="39" spans="1:6" ht="14.25">
      <c r="A39" s="6">
        <v>33</v>
      </c>
      <c r="B39" s="7" t="s">
        <v>39</v>
      </c>
      <c r="C39" s="8">
        <v>611</v>
      </c>
      <c r="D39" s="8">
        <f t="shared" si="0"/>
        <v>3386</v>
      </c>
      <c r="E39" s="8">
        <v>1698</v>
      </c>
      <c r="F39" s="8">
        <v>1688</v>
      </c>
    </row>
    <row r="40" spans="1:6" ht="14.25">
      <c r="A40" s="6">
        <v>34</v>
      </c>
      <c r="B40" s="7" t="s">
        <v>41</v>
      </c>
      <c r="C40" s="8">
        <v>875</v>
      </c>
      <c r="D40" s="8">
        <f t="shared" si="0"/>
        <v>4495</v>
      </c>
      <c r="E40" s="8">
        <v>2211</v>
      </c>
      <c r="F40" s="8">
        <v>2284</v>
      </c>
    </row>
    <row r="41" spans="1:6" ht="14.25">
      <c r="A41" s="6">
        <v>35</v>
      </c>
      <c r="B41" s="7" t="s">
        <v>307</v>
      </c>
      <c r="C41" s="8">
        <v>1067</v>
      </c>
      <c r="D41" s="8">
        <f t="shared" si="0"/>
        <v>5390</v>
      </c>
      <c r="E41" s="8">
        <v>2661</v>
      </c>
      <c r="F41" s="8">
        <v>2729</v>
      </c>
    </row>
    <row r="42" spans="1:6" s="5" customFormat="1" ht="14.25">
      <c r="A42" s="10" t="s">
        <v>44</v>
      </c>
      <c r="B42" s="11"/>
      <c r="C42" s="4">
        <f>SUM(C43:C58)</f>
        <v>8174</v>
      </c>
      <c r="D42" s="4">
        <f>SUM(D43:D58)</f>
        <v>43091</v>
      </c>
      <c r="E42" s="4">
        <f>SUM(E43:E58)</f>
        <v>21360</v>
      </c>
      <c r="F42" s="4">
        <f>SUM(F43:F58)</f>
        <v>21731</v>
      </c>
    </row>
    <row r="43" spans="1:6" ht="14.25">
      <c r="A43" s="6">
        <v>1</v>
      </c>
      <c r="B43" s="7" t="s">
        <v>117</v>
      </c>
      <c r="C43" s="8">
        <v>823</v>
      </c>
      <c r="D43" s="8">
        <f t="shared" si="0"/>
        <v>3714</v>
      </c>
      <c r="E43" s="8">
        <v>1805</v>
      </c>
      <c r="F43" s="8">
        <v>1909</v>
      </c>
    </row>
    <row r="44" spans="1:6" ht="14.25">
      <c r="A44" s="6">
        <v>2</v>
      </c>
      <c r="B44" s="7" t="s">
        <v>51</v>
      </c>
      <c r="C44" s="8">
        <v>407</v>
      </c>
      <c r="D44" s="8">
        <f>SUM(E44:F44)</f>
        <v>2275</v>
      </c>
      <c r="E44" s="8">
        <v>1127</v>
      </c>
      <c r="F44" s="8">
        <v>1148</v>
      </c>
    </row>
    <row r="45" spans="1:6" ht="14.25">
      <c r="A45" s="6">
        <v>3</v>
      </c>
      <c r="B45" s="7" t="s">
        <v>45</v>
      </c>
      <c r="C45" s="8">
        <v>392</v>
      </c>
      <c r="D45" s="8">
        <f t="shared" si="0"/>
        <v>2251</v>
      </c>
      <c r="E45" s="8">
        <v>1112</v>
      </c>
      <c r="F45" s="8">
        <v>1139</v>
      </c>
    </row>
    <row r="46" spans="1:6" ht="14.25">
      <c r="A46" s="6">
        <v>4</v>
      </c>
      <c r="B46" s="7" t="s">
        <v>57</v>
      </c>
      <c r="C46" s="8">
        <v>515</v>
      </c>
      <c r="D46" s="8">
        <f>SUM(E46:F46)</f>
        <v>2790</v>
      </c>
      <c r="E46" s="8">
        <v>1393</v>
      </c>
      <c r="F46" s="8">
        <v>1397</v>
      </c>
    </row>
    <row r="47" spans="1:6" ht="14.25">
      <c r="A47" s="6">
        <v>5</v>
      </c>
      <c r="B47" s="7" t="s">
        <v>46</v>
      </c>
      <c r="C47" s="8">
        <v>562</v>
      </c>
      <c r="D47" s="8">
        <f t="shared" si="0"/>
        <v>3365</v>
      </c>
      <c r="E47" s="8">
        <v>1649</v>
      </c>
      <c r="F47" s="8">
        <v>1716</v>
      </c>
    </row>
    <row r="48" spans="1:6" ht="14.25">
      <c r="A48" s="6">
        <v>6</v>
      </c>
      <c r="B48" s="7" t="s">
        <v>118</v>
      </c>
      <c r="C48" s="8">
        <v>1269</v>
      </c>
      <c r="D48" s="8">
        <f>SUM(E48:F48)</f>
        <v>6210</v>
      </c>
      <c r="E48" s="8">
        <v>3030</v>
      </c>
      <c r="F48" s="8">
        <v>3180</v>
      </c>
    </row>
    <row r="49" spans="1:6" ht="14.25">
      <c r="A49" s="6">
        <v>7</v>
      </c>
      <c r="B49" s="7" t="s">
        <v>47</v>
      </c>
      <c r="C49" s="8">
        <v>356</v>
      </c>
      <c r="D49" s="8">
        <f t="shared" si="0"/>
        <v>2120</v>
      </c>
      <c r="E49" s="8">
        <v>1085</v>
      </c>
      <c r="F49" s="8">
        <v>1035</v>
      </c>
    </row>
    <row r="50" spans="1:6" ht="14.25">
      <c r="A50" s="6">
        <v>8</v>
      </c>
      <c r="B50" s="7" t="s">
        <v>52</v>
      </c>
      <c r="C50" s="8">
        <v>417</v>
      </c>
      <c r="D50" s="8">
        <f>SUM(E50:F50)</f>
        <v>2331</v>
      </c>
      <c r="E50" s="8">
        <v>1139</v>
      </c>
      <c r="F50" s="8">
        <v>1192</v>
      </c>
    </row>
    <row r="51" spans="1:6" ht="14.25">
      <c r="A51" s="6">
        <v>9</v>
      </c>
      <c r="B51" s="7" t="s">
        <v>48</v>
      </c>
      <c r="C51" s="8">
        <v>455</v>
      </c>
      <c r="D51" s="8">
        <f t="shared" si="0"/>
        <v>2413</v>
      </c>
      <c r="E51" s="8">
        <v>1176</v>
      </c>
      <c r="F51" s="8">
        <v>1237</v>
      </c>
    </row>
    <row r="52" spans="1:6" ht="14.25">
      <c r="A52" s="6">
        <v>10</v>
      </c>
      <c r="B52" s="7" t="s">
        <v>53</v>
      </c>
      <c r="C52" s="8">
        <v>279</v>
      </c>
      <c r="D52" s="8">
        <f>SUM(E52:F52)</f>
        <v>1527</v>
      </c>
      <c r="E52" s="8">
        <v>769</v>
      </c>
      <c r="F52" s="8">
        <v>758</v>
      </c>
    </row>
    <row r="53" spans="1:6" ht="14.25">
      <c r="A53" s="6">
        <v>11</v>
      </c>
      <c r="B53" s="7" t="s">
        <v>49</v>
      </c>
      <c r="C53" s="8">
        <v>369</v>
      </c>
      <c r="D53" s="8">
        <f t="shared" si="0"/>
        <v>1822</v>
      </c>
      <c r="E53" s="8">
        <v>897</v>
      </c>
      <c r="F53" s="8">
        <v>925</v>
      </c>
    </row>
    <row r="54" spans="1:6" ht="14.25">
      <c r="A54" s="6">
        <v>12</v>
      </c>
      <c r="B54" s="7" t="s">
        <v>54</v>
      </c>
      <c r="C54" s="8">
        <v>376</v>
      </c>
      <c r="D54" s="8">
        <f>SUM(E54:F54)</f>
        <v>1879</v>
      </c>
      <c r="E54" s="8">
        <v>921</v>
      </c>
      <c r="F54" s="8">
        <v>958</v>
      </c>
    </row>
    <row r="55" spans="1:6" ht="14.25">
      <c r="A55" s="6">
        <v>13</v>
      </c>
      <c r="B55" s="7" t="s">
        <v>58</v>
      </c>
      <c r="C55" s="8">
        <v>387</v>
      </c>
      <c r="D55" s="8">
        <f t="shared" si="0"/>
        <v>1916</v>
      </c>
      <c r="E55" s="8">
        <v>949</v>
      </c>
      <c r="F55" s="8">
        <v>967</v>
      </c>
    </row>
    <row r="56" spans="1:6" ht="14.25">
      <c r="A56" s="6">
        <v>14</v>
      </c>
      <c r="B56" s="7" t="s">
        <v>55</v>
      </c>
      <c r="C56" s="8">
        <v>494</v>
      </c>
      <c r="D56" s="8">
        <f>SUM(E56:F56)</f>
        <v>2676</v>
      </c>
      <c r="E56" s="8">
        <v>1379</v>
      </c>
      <c r="F56" s="8">
        <v>1297</v>
      </c>
    </row>
    <row r="57" spans="1:6" ht="14.25">
      <c r="A57" s="6">
        <v>15</v>
      </c>
      <c r="B57" s="7" t="s">
        <v>56</v>
      </c>
      <c r="C57" s="8">
        <v>538</v>
      </c>
      <c r="D57" s="8">
        <f>SUM(E57:F57)</f>
        <v>2857</v>
      </c>
      <c r="E57" s="8">
        <v>1443</v>
      </c>
      <c r="F57" s="8">
        <v>1414</v>
      </c>
    </row>
    <row r="58" spans="1:6" ht="14.25">
      <c r="A58" s="6">
        <v>16</v>
      </c>
      <c r="B58" s="7" t="s">
        <v>50</v>
      </c>
      <c r="C58" s="8">
        <f>8174-7639</f>
        <v>535</v>
      </c>
      <c r="D58" s="8">
        <f t="shared" si="0"/>
        <v>2945</v>
      </c>
      <c r="E58" s="8">
        <v>1486</v>
      </c>
      <c r="F58" s="8">
        <v>1459</v>
      </c>
    </row>
    <row r="59" spans="1:6" s="5" customFormat="1" ht="14.25">
      <c r="A59" s="10" t="s">
        <v>59</v>
      </c>
      <c r="B59" s="11"/>
      <c r="C59" s="4">
        <f>SUM(C60:C69)</f>
        <v>4678</v>
      </c>
      <c r="D59" s="4">
        <f>SUM(D60:D69)</f>
        <v>23702</v>
      </c>
      <c r="E59" s="4">
        <f>SUM(E60:E69)</f>
        <v>11887</v>
      </c>
      <c r="F59" s="4">
        <f>SUM(F60:F69)</f>
        <v>11815</v>
      </c>
    </row>
    <row r="60" spans="1:6" ht="14.25">
      <c r="A60" s="6">
        <v>1</v>
      </c>
      <c r="B60" s="7" t="s">
        <v>60</v>
      </c>
      <c r="C60" s="8">
        <v>492</v>
      </c>
      <c r="D60" s="8">
        <f t="shared" si="0"/>
        <v>2477</v>
      </c>
      <c r="E60" s="8">
        <v>1229</v>
      </c>
      <c r="F60" s="8">
        <v>1248</v>
      </c>
    </row>
    <row r="61" spans="1:6" ht="14.25">
      <c r="A61" s="6">
        <v>2</v>
      </c>
      <c r="B61" s="7" t="s">
        <v>65</v>
      </c>
      <c r="C61" s="8">
        <v>552</v>
      </c>
      <c r="D61" s="8">
        <f>SUM(E61:F61)</f>
        <v>2584</v>
      </c>
      <c r="E61" s="8">
        <v>1309</v>
      </c>
      <c r="F61" s="8">
        <v>1275</v>
      </c>
    </row>
    <row r="62" spans="1:6" ht="14.25">
      <c r="A62" s="6">
        <v>3</v>
      </c>
      <c r="B62" s="7" t="s">
        <v>61</v>
      </c>
      <c r="C62" s="8">
        <v>447</v>
      </c>
      <c r="D62" s="8">
        <f t="shared" si="0"/>
        <v>2395</v>
      </c>
      <c r="E62" s="8">
        <v>1187</v>
      </c>
      <c r="F62" s="8">
        <v>1208</v>
      </c>
    </row>
    <row r="63" spans="1:6" ht="14.25">
      <c r="A63" s="6">
        <v>4</v>
      </c>
      <c r="B63" s="7" t="s">
        <v>66</v>
      </c>
      <c r="C63" s="8">
        <v>369</v>
      </c>
      <c r="D63" s="8">
        <f>SUM(E63:F63)</f>
        <v>1804</v>
      </c>
      <c r="E63" s="8">
        <v>917</v>
      </c>
      <c r="F63" s="8">
        <v>887</v>
      </c>
    </row>
    <row r="64" spans="1:6" ht="14.25">
      <c r="A64" s="6">
        <v>5</v>
      </c>
      <c r="B64" s="7" t="s">
        <v>62</v>
      </c>
      <c r="C64" s="8">
        <v>684</v>
      </c>
      <c r="D64" s="8">
        <f t="shared" si="0"/>
        <v>3432</v>
      </c>
      <c r="E64" s="8">
        <v>1721</v>
      </c>
      <c r="F64" s="8">
        <v>1711</v>
      </c>
    </row>
    <row r="65" spans="1:6" ht="14.25">
      <c r="A65" s="6">
        <v>6</v>
      </c>
      <c r="B65" s="7" t="s">
        <v>67</v>
      </c>
      <c r="C65" s="8">
        <v>477</v>
      </c>
      <c r="D65" s="8">
        <f>SUM(E65:F65)</f>
        <v>2357</v>
      </c>
      <c r="E65" s="8">
        <v>1194</v>
      </c>
      <c r="F65" s="8">
        <v>1163</v>
      </c>
    </row>
    <row r="66" spans="1:6" ht="14.25">
      <c r="A66" s="6">
        <v>7</v>
      </c>
      <c r="B66" s="7" t="s">
        <v>63</v>
      </c>
      <c r="C66" s="8">
        <v>474</v>
      </c>
      <c r="D66" s="8">
        <f t="shared" si="0"/>
        <v>2492</v>
      </c>
      <c r="E66" s="8">
        <v>1254</v>
      </c>
      <c r="F66" s="8">
        <v>1238</v>
      </c>
    </row>
    <row r="67" spans="1:6" ht="14.25">
      <c r="A67" s="6">
        <v>8</v>
      </c>
      <c r="B67" s="7" t="s">
        <v>68</v>
      </c>
      <c r="C67" s="8">
        <v>573</v>
      </c>
      <c r="D67" s="8">
        <f>SUM(E67:F67)</f>
        <v>2896</v>
      </c>
      <c r="E67" s="8">
        <v>1428</v>
      </c>
      <c r="F67" s="8">
        <v>1468</v>
      </c>
    </row>
    <row r="68" spans="1:6" ht="14.25">
      <c r="A68" s="6">
        <v>9</v>
      </c>
      <c r="B68" s="7" t="s">
        <v>64</v>
      </c>
      <c r="C68" s="8">
        <v>282</v>
      </c>
      <c r="D68" s="8">
        <f aca="true" t="shared" si="1" ref="D68:D131">SUM(E68:F68)</f>
        <v>1599</v>
      </c>
      <c r="E68" s="8">
        <v>814</v>
      </c>
      <c r="F68" s="8">
        <v>785</v>
      </c>
    </row>
    <row r="69" spans="1:6" ht="14.25" customHeight="1">
      <c r="A69" s="6">
        <v>10</v>
      </c>
      <c r="B69" s="7" t="s">
        <v>69</v>
      </c>
      <c r="C69" s="8">
        <v>328</v>
      </c>
      <c r="D69" s="8">
        <f t="shared" si="1"/>
        <v>1666</v>
      </c>
      <c r="E69" s="8">
        <v>834</v>
      </c>
      <c r="F69" s="8">
        <v>832</v>
      </c>
    </row>
    <row r="70" spans="1:6" s="5" customFormat="1" ht="14.25">
      <c r="A70" s="10" t="s">
        <v>70</v>
      </c>
      <c r="B70" s="11"/>
      <c r="C70" s="4">
        <f>SUM(C71:C82)</f>
        <v>6579</v>
      </c>
      <c r="D70" s="4">
        <f>SUM(D71:D82)</f>
        <v>33047</v>
      </c>
      <c r="E70" s="4">
        <f>SUM(E71:E82)</f>
        <v>16738</v>
      </c>
      <c r="F70" s="4">
        <f>SUM(F71:F82)</f>
        <v>16309</v>
      </c>
    </row>
    <row r="71" spans="1:6" ht="14.25">
      <c r="A71" s="6">
        <v>1</v>
      </c>
      <c r="B71" s="7" t="s">
        <v>116</v>
      </c>
      <c r="C71" s="8">
        <v>824</v>
      </c>
      <c r="D71" s="8">
        <f>SUM(E71:F71)</f>
        <v>3895</v>
      </c>
      <c r="E71" s="8">
        <v>1939</v>
      </c>
      <c r="F71" s="8">
        <v>1956</v>
      </c>
    </row>
    <row r="72" spans="1:6" ht="14.25">
      <c r="A72" s="6">
        <v>2</v>
      </c>
      <c r="B72" s="7" t="s">
        <v>75</v>
      </c>
      <c r="C72" s="8">
        <v>401</v>
      </c>
      <c r="D72" s="8">
        <f>SUM(E72:F72)</f>
        <v>2099</v>
      </c>
      <c r="E72" s="8">
        <v>1103</v>
      </c>
      <c r="F72" s="8">
        <v>996</v>
      </c>
    </row>
    <row r="73" spans="1:6" ht="14.25">
      <c r="A73" s="6">
        <v>3</v>
      </c>
      <c r="B73" s="7" t="s">
        <v>78</v>
      </c>
      <c r="C73" s="8">
        <v>432</v>
      </c>
      <c r="D73" s="8">
        <f>SUM(E73:F73)</f>
        <v>2421</v>
      </c>
      <c r="E73" s="8">
        <v>1183</v>
      </c>
      <c r="F73" s="8">
        <v>1238</v>
      </c>
    </row>
    <row r="74" spans="1:6" ht="14.25">
      <c r="A74" s="6">
        <v>4</v>
      </c>
      <c r="B74" s="7" t="s">
        <v>308</v>
      </c>
      <c r="C74" s="8">
        <v>532</v>
      </c>
      <c r="D74" s="8">
        <f>SUM(E74:F74)</f>
        <v>2531</v>
      </c>
      <c r="E74" s="8">
        <v>1237</v>
      </c>
      <c r="F74" s="8">
        <v>1294</v>
      </c>
    </row>
    <row r="75" spans="1:6" ht="14.25">
      <c r="A75" s="6">
        <v>5</v>
      </c>
      <c r="B75" s="7" t="s">
        <v>71</v>
      </c>
      <c r="C75" s="8">
        <v>394</v>
      </c>
      <c r="D75" s="8">
        <f t="shared" si="1"/>
        <v>2154</v>
      </c>
      <c r="E75" s="8">
        <v>1092</v>
      </c>
      <c r="F75" s="8">
        <v>1062</v>
      </c>
    </row>
    <row r="76" spans="1:6" ht="14.25">
      <c r="A76" s="6">
        <v>6</v>
      </c>
      <c r="B76" s="7" t="s">
        <v>72</v>
      </c>
      <c r="C76" s="8">
        <v>360</v>
      </c>
      <c r="D76" s="8">
        <f t="shared" si="1"/>
        <v>2032</v>
      </c>
      <c r="E76" s="8">
        <v>1034</v>
      </c>
      <c r="F76" s="8">
        <v>998</v>
      </c>
    </row>
    <row r="77" spans="1:6" ht="14.25">
      <c r="A77" s="6">
        <v>7</v>
      </c>
      <c r="B77" s="7" t="s">
        <v>73</v>
      </c>
      <c r="C77" s="8">
        <v>208</v>
      </c>
      <c r="D77" s="8">
        <f t="shared" si="1"/>
        <v>1105</v>
      </c>
      <c r="E77" s="8">
        <v>561</v>
      </c>
      <c r="F77" s="8">
        <v>544</v>
      </c>
    </row>
    <row r="78" spans="1:6" ht="14.25">
      <c r="A78" s="6">
        <v>8</v>
      </c>
      <c r="B78" s="7" t="s">
        <v>119</v>
      </c>
      <c r="C78" s="8">
        <v>811</v>
      </c>
      <c r="D78" s="8">
        <f>SUM(E78:F78)</f>
        <v>3497</v>
      </c>
      <c r="E78" s="8">
        <v>1724</v>
      </c>
      <c r="F78" s="8">
        <v>1773</v>
      </c>
    </row>
    <row r="79" spans="1:6" ht="14.25">
      <c r="A79" s="6">
        <v>9</v>
      </c>
      <c r="B79" s="7" t="s">
        <v>79</v>
      </c>
      <c r="C79" s="8">
        <v>804</v>
      </c>
      <c r="D79" s="8">
        <f>SUM(E79:F79)</f>
        <v>3960</v>
      </c>
      <c r="E79" s="8">
        <v>2050</v>
      </c>
      <c r="F79" s="8">
        <v>1910</v>
      </c>
    </row>
    <row r="80" spans="1:6" ht="14.25">
      <c r="A80" s="6">
        <v>10</v>
      </c>
      <c r="B80" s="7" t="s">
        <v>74</v>
      </c>
      <c r="C80" s="8">
        <v>411</v>
      </c>
      <c r="D80" s="8">
        <f t="shared" si="1"/>
        <v>2216</v>
      </c>
      <c r="E80" s="8">
        <v>1141</v>
      </c>
      <c r="F80" s="8">
        <v>1075</v>
      </c>
    </row>
    <row r="81" spans="1:6" ht="14.25">
      <c r="A81" s="6">
        <v>11</v>
      </c>
      <c r="B81" s="7" t="s">
        <v>80</v>
      </c>
      <c r="C81" s="8">
        <v>669</v>
      </c>
      <c r="D81" s="8">
        <f>SUM(E81:F81)</f>
        <v>3196</v>
      </c>
      <c r="E81" s="8">
        <v>1638</v>
      </c>
      <c r="F81" s="8">
        <v>1558</v>
      </c>
    </row>
    <row r="82" spans="1:6" ht="14.25">
      <c r="A82" s="6">
        <v>12</v>
      </c>
      <c r="B82" s="7" t="s">
        <v>76</v>
      </c>
      <c r="C82" s="8">
        <v>733</v>
      </c>
      <c r="D82" s="8">
        <f t="shared" si="1"/>
        <v>3941</v>
      </c>
      <c r="E82" s="8">
        <v>2036</v>
      </c>
      <c r="F82" s="8">
        <v>1905</v>
      </c>
    </row>
    <row r="83" spans="1:6" s="5" customFormat="1" ht="14.25">
      <c r="A83" s="10" t="s">
        <v>81</v>
      </c>
      <c r="B83" s="11"/>
      <c r="C83" s="4">
        <f>SUM(C84:C100)</f>
        <v>7216</v>
      </c>
      <c r="D83" s="4">
        <f>SUM(D84:D100)</f>
        <v>34083</v>
      </c>
      <c r="E83" s="4">
        <f>SUM(E84:E100)</f>
        <v>17375</v>
      </c>
      <c r="F83" s="4">
        <f>SUM(F84:F100)</f>
        <v>16708</v>
      </c>
    </row>
    <row r="84" spans="1:6" ht="14.25">
      <c r="A84" s="6">
        <v>1</v>
      </c>
      <c r="B84" s="7" t="s">
        <v>82</v>
      </c>
      <c r="C84" s="8">
        <v>472</v>
      </c>
      <c r="D84" s="8">
        <f t="shared" si="1"/>
        <v>2381</v>
      </c>
      <c r="E84" s="8">
        <v>1220</v>
      </c>
      <c r="F84" s="8">
        <v>1161</v>
      </c>
    </row>
    <row r="85" spans="1:6" ht="14.25">
      <c r="A85" s="6">
        <v>2</v>
      </c>
      <c r="B85" s="7" t="s">
        <v>309</v>
      </c>
      <c r="C85" s="8">
        <v>520</v>
      </c>
      <c r="D85" s="8">
        <f t="shared" si="1"/>
        <v>2409</v>
      </c>
      <c r="E85" s="8">
        <v>1192</v>
      </c>
      <c r="F85" s="8">
        <v>1217</v>
      </c>
    </row>
    <row r="86" spans="1:6" ht="14.25">
      <c r="A86" s="6">
        <v>3</v>
      </c>
      <c r="B86" s="7" t="s">
        <v>84</v>
      </c>
      <c r="C86" s="8">
        <v>496</v>
      </c>
      <c r="D86" s="8">
        <f t="shared" si="1"/>
        <v>2374</v>
      </c>
      <c r="E86" s="8">
        <v>1210</v>
      </c>
      <c r="F86" s="8">
        <v>1164</v>
      </c>
    </row>
    <row r="87" spans="1:6" ht="14.25">
      <c r="A87" s="6">
        <v>4</v>
      </c>
      <c r="B87" s="7" t="s">
        <v>85</v>
      </c>
      <c r="C87" s="8">
        <v>383</v>
      </c>
      <c r="D87" s="8">
        <f t="shared" si="1"/>
        <v>1920</v>
      </c>
      <c r="E87" s="8">
        <v>970</v>
      </c>
      <c r="F87" s="8">
        <v>950</v>
      </c>
    </row>
    <row r="88" spans="1:6" ht="14.25">
      <c r="A88" s="6">
        <v>5</v>
      </c>
      <c r="B88" s="7" t="s">
        <v>86</v>
      </c>
      <c r="C88" s="8">
        <v>313</v>
      </c>
      <c r="D88" s="8">
        <f t="shared" si="1"/>
        <v>1654</v>
      </c>
      <c r="E88" s="8">
        <v>837</v>
      </c>
      <c r="F88" s="8">
        <v>817</v>
      </c>
    </row>
    <row r="89" spans="1:6" ht="14.25">
      <c r="A89" s="6">
        <v>6</v>
      </c>
      <c r="B89" s="7" t="s">
        <v>89</v>
      </c>
      <c r="C89" s="8">
        <v>252</v>
      </c>
      <c r="D89" s="8">
        <f>SUM(E89:F89)</f>
        <v>1216</v>
      </c>
      <c r="E89" s="8">
        <v>614</v>
      </c>
      <c r="F89" s="8">
        <v>602</v>
      </c>
    </row>
    <row r="90" spans="1:6" ht="14.25">
      <c r="A90" s="6">
        <v>7</v>
      </c>
      <c r="B90" s="7" t="s">
        <v>90</v>
      </c>
      <c r="C90" s="8">
        <v>533</v>
      </c>
      <c r="D90" s="8">
        <f>SUM(E90:F90)</f>
        <v>2657</v>
      </c>
      <c r="E90" s="8">
        <v>1367</v>
      </c>
      <c r="F90" s="8">
        <v>1290</v>
      </c>
    </row>
    <row r="91" spans="1:6" ht="14.25">
      <c r="A91" s="6">
        <v>8</v>
      </c>
      <c r="B91" s="7" t="s">
        <v>91</v>
      </c>
      <c r="C91" s="8">
        <v>420</v>
      </c>
      <c r="D91" s="8">
        <f>SUM(E91:F91)</f>
        <v>1890</v>
      </c>
      <c r="E91" s="8">
        <v>978</v>
      </c>
      <c r="F91" s="8">
        <v>912</v>
      </c>
    </row>
    <row r="92" spans="1:6" ht="14.25">
      <c r="A92" s="6">
        <v>9</v>
      </c>
      <c r="B92" s="7" t="s">
        <v>88</v>
      </c>
      <c r="C92" s="8">
        <v>208</v>
      </c>
      <c r="D92" s="8">
        <f>SUM(E92:F92)</f>
        <v>1001</v>
      </c>
      <c r="E92" s="8">
        <v>519</v>
      </c>
      <c r="F92" s="8">
        <v>482</v>
      </c>
    </row>
    <row r="93" spans="1:6" ht="14.25">
      <c r="A93" s="6">
        <v>10</v>
      </c>
      <c r="B93" s="7" t="s">
        <v>87</v>
      </c>
      <c r="C93" s="8">
        <v>145</v>
      </c>
      <c r="D93" s="8">
        <f t="shared" si="1"/>
        <v>755</v>
      </c>
      <c r="E93" s="8">
        <v>383</v>
      </c>
      <c r="F93" s="8">
        <v>372</v>
      </c>
    </row>
    <row r="94" spans="1:6" ht="14.25">
      <c r="A94" s="6">
        <v>11</v>
      </c>
      <c r="B94" s="7" t="s">
        <v>92</v>
      </c>
      <c r="C94" s="8">
        <v>360</v>
      </c>
      <c r="D94" s="8">
        <f t="shared" si="1"/>
        <v>1634</v>
      </c>
      <c r="E94" s="8">
        <v>824</v>
      </c>
      <c r="F94" s="8">
        <v>810</v>
      </c>
    </row>
    <row r="95" spans="1:6" ht="14.25">
      <c r="A95" s="6">
        <v>12</v>
      </c>
      <c r="B95" s="7" t="s">
        <v>93</v>
      </c>
      <c r="C95" s="8">
        <v>447</v>
      </c>
      <c r="D95" s="8">
        <f t="shared" si="1"/>
        <v>1988</v>
      </c>
      <c r="E95" s="8">
        <v>1015</v>
      </c>
      <c r="F95" s="8">
        <v>973</v>
      </c>
    </row>
    <row r="96" spans="1:6" ht="14.25">
      <c r="A96" s="6">
        <v>13</v>
      </c>
      <c r="B96" s="7" t="s">
        <v>94</v>
      </c>
      <c r="C96" s="8">
        <v>433</v>
      </c>
      <c r="D96" s="8">
        <f t="shared" si="1"/>
        <v>1936</v>
      </c>
      <c r="E96" s="8">
        <v>1004</v>
      </c>
      <c r="F96" s="8">
        <v>932</v>
      </c>
    </row>
    <row r="97" spans="1:6" ht="14.25">
      <c r="A97" s="6">
        <v>14</v>
      </c>
      <c r="B97" s="7" t="s">
        <v>95</v>
      </c>
      <c r="C97" s="8">
        <v>408</v>
      </c>
      <c r="D97" s="8">
        <f t="shared" si="1"/>
        <v>1746</v>
      </c>
      <c r="E97" s="8">
        <v>905</v>
      </c>
      <c r="F97" s="8">
        <v>841</v>
      </c>
    </row>
    <row r="98" spans="1:6" ht="14.25">
      <c r="A98" s="6">
        <v>15</v>
      </c>
      <c r="B98" s="7" t="s">
        <v>96</v>
      </c>
      <c r="C98" s="8">
        <v>678</v>
      </c>
      <c r="D98" s="8">
        <f t="shared" si="1"/>
        <v>3108</v>
      </c>
      <c r="E98" s="8">
        <v>1613</v>
      </c>
      <c r="F98" s="8">
        <v>1495</v>
      </c>
    </row>
    <row r="99" spans="1:6" ht="14.25">
      <c r="A99" s="6">
        <v>16</v>
      </c>
      <c r="B99" s="7" t="s">
        <v>97</v>
      </c>
      <c r="C99" s="8">
        <v>630</v>
      </c>
      <c r="D99" s="8">
        <f t="shared" si="1"/>
        <v>3010</v>
      </c>
      <c r="E99" s="8">
        <v>1545</v>
      </c>
      <c r="F99" s="8">
        <v>1465</v>
      </c>
    </row>
    <row r="100" spans="1:6" ht="14.25">
      <c r="A100" s="6">
        <v>17</v>
      </c>
      <c r="B100" s="7" t="s">
        <v>98</v>
      </c>
      <c r="C100" s="8">
        <v>518</v>
      </c>
      <c r="D100" s="8">
        <f t="shared" si="1"/>
        <v>2404</v>
      </c>
      <c r="E100" s="8">
        <v>1179</v>
      </c>
      <c r="F100" s="8">
        <v>1225</v>
      </c>
    </row>
    <row r="101" spans="1:6" s="5" customFormat="1" ht="14.25">
      <c r="A101" s="10" t="s">
        <v>99</v>
      </c>
      <c r="B101" s="11"/>
      <c r="C101" s="4">
        <f>SUM(C102:C147)</f>
        <v>27980</v>
      </c>
      <c r="D101" s="4">
        <f>SUM(D102:D147)</f>
        <v>132417</v>
      </c>
      <c r="E101" s="4">
        <f>SUM(E102:E147)</f>
        <v>65641</v>
      </c>
      <c r="F101" s="4">
        <f>SUM(F102:F147)</f>
        <v>66776</v>
      </c>
    </row>
    <row r="102" spans="1:6" ht="14.25">
      <c r="A102" s="6">
        <v>1</v>
      </c>
      <c r="B102" s="7" t="s">
        <v>100</v>
      </c>
      <c r="C102" s="8">
        <v>972</v>
      </c>
      <c r="D102" s="8">
        <f t="shared" si="1"/>
        <v>4794</v>
      </c>
      <c r="E102" s="8">
        <v>2397</v>
      </c>
      <c r="F102" s="8">
        <v>2397</v>
      </c>
    </row>
    <row r="103" spans="1:6" ht="14.25">
      <c r="A103" s="6">
        <v>2</v>
      </c>
      <c r="B103" s="7" t="s">
        <v>101</v>
      </c>
      <c r="C103" s="8">
        <v>661</v>
      </c>
      <c r="D103" s="8">
        <f t="shared" si="1"/>
        <v>3415</v>
      </c>
      <c r="E103" s="8">
        <v>1729</v>
      </c>
      <c r="F103" s="8">
        <v>1686</v>
      </c>
    </row>
    <row r="104" spans="1:6" ht="14.25">
      <c r="A104" s="6">
        <v>3</v>
      </c>
      <c r="B104" s="7" t="s">
        <v>102</v>
      </c>
      <c r="C104" s="8">
        <v>475</v>
      </c>
      <c r="D104" s="8">
        <f t="shared" si="1"/>
        <v>2355</v>
      </c>
      <c r="E104" s="8">
        <v>1230</v>
      </c>
      <c r="F104" s="8">
        <v>1125</v>
      </c>
    </row>
    <row r="105" spans="1:6" ht="14.25">
      <c r="A105" s="6">
        <v>4</v>
      </c>
      <c r="B105" s="7" t="s">
        <v>103</v>
      </c>
      <c r="C105" s="8">
        <v>545</v>
      </c>
      <c r="D105" s="8">
        <f t="shared" si="1"/>
        <v>2435</v>
      </c>
      <c r="E105" s="8">
        <v>1215</v>
      </c>
      <c r="F105" s="8">
        <v>1220</v>
      </c>
    </row>
    <row r="106" spans="1:6" ht="14.25">
      <c r="A106" s="6">
        <v>5</v>
      </c>
      <c r="B106" s="7" t="s">
        <v>104</v>
      </c>
      <c r="C106" s="8">
        <v>444</v>
      </c>
      <c r="D106" s="8">
        <f t="shared" si="1"/>
        <v>2365</v>
      </c>
      <c r="E106" s="8">
        <v>1184</v>
      </c>
      <c r="F106" s="8">
        <v>1181</v>
      </c>
    </row>
    <row r="107" spans="1:6" ht="14.25">
      <c r="A107" s="6">
        <v>6</v>
      </c>
      <c r="B107" s="7" t="s">
        <v>105</v>
      </c>
      <c r="C107" s="8">
        <v>852</v>
      </c>
      <c r="D107" s="8">
        <f t="shared" si="1"/>
        <v>4765</v>
      </c>
      <c r="E107" s="8">
        <v>2360</v>
      </c>
      <c r="F107" s="8">
        <v>2405</v>
      </c>
    </row>
    <row r="108" spans="1:6" ht="14.25">
      <c r="A108" s="6">
        <v>7</v>
      </c>
      <c r="B108" s="7" t="s">
        <v>106</v>
      </c>
      <c r="C108" s="8">
        <v>562</v>
      </c>
      <c r="D108" s="8">
        <f t="shared" si="1"/>
        <v>3050</v>
      </c>
      <c r="E108" s="8">
        <v>1534</v>
      </c>
      <c r="F108" s="8">
        <v>1516</v>
      </c>
    </row>
    <row r="109" spans="1:6" ht="14.25">
      <c r="A109" s="6">
        <v>8</v>
      </c>
      <c r="B109" s="7" t="s">
        <v>108</v>
      </c>
      <c r="C109" s="8">
        <v>464</v>
      </c>
      <c r="D109" s="8">
        <f aca="true" t="shared" si="2" ref="D109:D117">SUM(E109:F109)</f>
        <v>2324</v>
      </c>
      <c r="E109" s="8">
        <v>1137</v>
      </c>
      <c r="F109" s="8">
        <v>1187</v>
      </c>
    </row>
    <row r="110" spans="1:6" ht="14.25">
      <c r="A110" s="6">
        <v>9</v>
      </c>
      <c r="B110" s="7" t="s">
        <v>109</v>
      </c>
      <c r="C110" s="8">
        <v>276</v>
      </c>
      <c r="D110" s="8">
        <f t="shared" si="2"/>
        <v>1380</v>
      </c>
      <c r="E110" s="8">
        <v>675</v>
      </c>
      <c r="F110" s="8">
        <v>705</v>
      </c>
    </row>
    <row r="111" spans="1:6" ht="14.25">
      <c r="A111" s="6">
        <v>10</v>
      </c>
      <c r="B111" s="7" t="s">
        <v>110</v>
      </c>
      <c r="C111" s="8">
        <v>315</v>
      </c>
      <c r="D111" s="8">
        <f t="shared" si="2"/>
        <v>1499</v>
      </c>
      <c r="E111" s="8">
        <v>768</v>
      </c>
      <c r="F111" s="8">
        <v>731</v>
      </c>
    </row>
    <row r="112" spans="1:6" ht="14.25">
      <c r="A112" s="6">
        <v>11</v>
      </c>
      <c r="B112" s="7" t="s">
        <v>111</v>
      </c>
      <c r="C112" s="8">
        <v>356</v>
      </c>
      <c r="D112" s="8">
        <f t="shared" si="2"/>
        <v>1888</v>
      </c>
      <c r="E112" s="8">
        <v>970</v>
      </c>
      <c r="F112" s="8">
        <v>918</v>
      </c>
    </row>
    <row r="113" spans="1:6" ht="14.25">
      <c r="A113" s="6">
        <v>12</v>
      </c>
      <c r="B113" s="7" t="s">
        <v>112</v>
      </c>
      <c r="C113" s="8">
        <v>463</v>
      </c>
      <c r="D113" s="8">
        <f t="shared" si="2"/>
        <v>1963</v>
      </c>
      <c r="E113" s="8">
        <v>948</v>
      </c>
      <c r="F113" s="8">
        <v>1015</v>
      </c>
    </row>
    <row r="114" spans="1:6" ht="14.25">
      <c r="A114" s="6">
        <v>13</v>
      </c>
      <c r="B114" s="7" t="s">
        <v>113</v>
      </c>
      <c r="C114" s="8">
        <v>409</v>
      </c>
      <c r="D114" s="8">
        <f t="shared" si="2"/>
        <v>2106</v>
      </c>
      <c r="E114" s="8">
        <v>1076</v>
      </c>
      <c r="F114" s="8">
        <v>1030</v>
      </c>
    </row>
    <row r="115" spans="1:6" ht="14.25">
      <c r="A115" s="6">
        <v>14</v>
      </c>
      <c r="B115" s="7" t="s">
        <v>114</v>
      </c>
      <c r="C115" s="8">
        <v>545</v>
      </c>
      <c r="D115" s="8">
        <f t="shared" si="2"/>
        <v>2237</v>
      </c>
      <c r="E115" s="8">
        <v>1114</v>
      </c>
      <c r="F115" s="8">
        <v>1123</v>
      </c>
    </row>
    <row r="116" spans="1:6" ht="14.25">
      <c r="A116" s="6">
        <v>15</v>
      </c>
      <c r="B116" s="7" t="s">
        <v>115</v>
      </c>
      <c r="C116" s="8">
        <v>288</v>
      </c>
      <c r="D116" s="8">
        <f t="shared" si="2"/>
        <v>1522</v>
      </c>
      <c r="E116" s="8">
        <v>775</v>
      </c>
      <c r="F116" s="8">
        <v>747</v>
      </c>
    </row>
    <row r="117" spans="1:6" ht="14.25">
      <c r="A117" s="6">
        <v>16</v>
      </c>
      <c r="B117" s="7" t="s">
        <v>120</v>
      </c>
      <c r="C117" s="8">
        <v>537</v>
      </c>
      <c r="D117" s="8">
        <f t="shared" si="2"/>
        <v>2836</v>
      </c>
      <c r="E117" s="8">
        <v>1407</v>
      </c>
      <c r="F117" s="8">
        <v>1429</v>
      </c>
    </row>
    <row r="118" spans="1:6" ht="14.25">
      <c r="A118" s="6">
        <v>17</v>
      </c>
      <c r="B118" s="7" t="s">
        <v>107</v>
      </c>
      <c r="C118" s="8">
        <v>1719</v>
      </c>
      <c r="D118" s="8">
        <f t="shared" si="1"/>
        <v>7324</v>
      </c>
      <c r="E118" s="8">
        <v>3582</v>
      </c>
      <c r="F118" s="8">
        <v>3742</v>
      </c>
    </row>
    <row r="119" spans="1:6" ht="14.25">
      <c r="A119" s="6">
        <v>18</v>
      </c>
      <c r="B119" s="7" t="s">
        <v>121</v>
      </c>
      <c r="C119" s="8">
        <v>307</v>
      </c>
      <c r="D119" s="8">
        <f t="shared" si="1"/>
        <v>1355</v>
      </c>
      <c r="E119" s="8">
        <v>677</v>
      </c>
      <c r="F119" s="8">
        <v>678</v>
      </c>
    </row>
    <row r="120" spans="1:6" ht="14.25">
      <c r="A120" s="6">
        <v>19</v>
      </c>
      <c r="B120" s="7" t="s">
        <v>122</v>
      </c>
      <c r="C120" s="8">
        <v>429</v>
      </c>
      <c r="D120" s="8">
        <f t="shared" si="1"/>
        <v>1910</v>
      </c>
      <c r="E120" s="8">
        <v>983</v>
      </c>
      <c r="F120" s="8">
        <v>927</v>
      </c>
    </row>
    <row r="121" spans="1:6" ht="14.25">
      <c r="A121" s="6">
        <v>20</v>
      </c>
      <c r="B121" s="7" t="s">
        <v>123</v>
      </c>
      <c r="C121" s="8">
        <v>479</v>
      </c>
      <c r="D121" s="8">
        <f t="shared" si="1"/>
        <v>2122</v>
      </c>
      <c r="E121" s="8">
        <v>1114</v>
      </c>
      <c r="F121" s="8">
        <v>1008</v>
      </c>
    </row>
    <row r="122" spans="1:6" ht="14.25">
      <c r="A122" s="6">
        <v>21</v>
      </c>
      <c r="B122" s="7" t="s">
        <v>124</v>
      </c>
      <c r="C122" s="8">
        <v>421</v>
      </c>
      <c r="D122" s="8">
        <f t="shared" si="1"/>
        <v>1663</v>
      </c>
      <c r="E122" s="8">
        <v>803</v>
      </c>
      <c r="F122" s="8">
        <v>860</v>
      </c>
    </row>
    <row r="123" spans="1:6" ht="14.25">
      <c r="A123" s="6">
        <v>22</v>
      </c>
      <c r="B123" s="7" t="s">
        <v>125</v>
      </c>
      <c r="C123" s="8">
        <v>437</v>
      </c>
      <c r="D123" s="8">
        <f t="shared" si="1"/>
        <v>1959</v>
      </c>
      <c r="E123" s="8">
        <v>996</v>
      </c>
      <c r="F123" s="8">
        <v>963</v>
      </c>
    </row>
    <row r="124" spans="1:6" ht="14.25">
      <c r="A124" s="6">
        <v>23</v>
      </c>
      <c r="B124" s="7" t="s">
        <v>127</v>
      </c>
      <c r="C124" s="8">
        <v>546</v>
      </c>
      <c r="D124" s="8">
        <f t="shared" si="1"/>
        <v>2429</v>
      </c>
      <c r="E124" s="8">
        <v>1238</v>
      </c>
      <c r="F124" s="8">
        <v>1191</v>
      </c>
    </row>
    <row r="125" spans="1:6" ht="14.25">
      <c r="A125" s="6">
        <v>24</v>
      </c>
      <c r="B125" s="7" t="s">
        <v>128</v>
      </c>
      <c r="C125" s="8">
        <v>952</v>
      </c>
      <c r="D125" s="8">
        <f t="shared" si="1"/>
        <v>3966</v>
      </c>
      <c r="E125" s="8">
        <v>1776</v>
      </c>
      <c r="F125" s="8">
        <v>2190</v>
      </c>
    </row>
    <row r="126" spans="1:6" ht="14.25">
      <c r="A126" s="6">
        <v>25</v>
      </c>
      <c r="B126" s="7" t="s">
        <v>323</v>
      </c>
      <c r="C126" s="8">
        <v>626</v>
      </c>
      <c r="D126" s="8">
        <f t="shared" si="1"/>
        <v>2954</v>
      </c>
      <c r="E126" s="8">
        <v>1518</v>
      </c>
      <c r="F126" s="8">
        <v>1436</v>
      </c>
    </row>
    <row r="127" spans="1:6" ht="14.25">
      <c r="A127" s="6">
        <v>26</v>
      </c>
      <c r="B127" s="7" t="s">
        <v>129</v>
      </c>
      <c r="C127" s="8">
        <v>420</v>
      </c>
      <c r="D127" s="8">
        <f t="shared" si="1"/>
        <v>2012</v>
      </c>
      <c r="E127" s="8">
        <v>1014</v>
      </c>
      <c r="F127" s="8">
        <v>998</v>
      </c>
    </row>
    <row r="128" spans="1:6" ht="14.25">
      <c r="A128" s="6">
        <v>27</v>
      </c>
      <c r="B128" s="7" t="s">
        <v>130</v>
      </c>
      <c r="C128" s="8">
        <v>359</v>
      </c>
      <c r="D128" s="8">
        <f t="shared" si="1"/>
        <v>1655</v>
      </c>
      <c r="E128" s="8">
        <v>830</v>
      </c>
      <c r="F128" s="8">
        <v>825</v>
      </c>
    </row>
    <row r="129" spans="1:6" ht="14.25">
      <c r="A129" s="6">
        <v>28</v>
      </c>
      <c r="B129" s="7" t="s">
        <v>131</v>
      </c>
      <c r="C129" s="8">
        <v>362</v>
      </c>
      <c r="D129" s="8">
        <f t="shared" si="1"/>
        <v>1706</v>
      </c>
      <c r="E129" s="8">
        <v>879</v>
      </c>
      <c r="F129" s="8">
        <v>827</v>
      </c>
    </row>
    <row r="130" spans="1:6" ht="14.25">
      <c r="A130" s="6">
        <v>29</v>
      </c>
      <c r="B130" s="7" t="s">
        <v>132</v>
      </c>
      <c r="C130" s="8">
        <v>751</v>
      </c>
      <c r="D130" s="8">
        <f t="shared" si="1"/>
        <v>4139</v>
      </c>
      <c r="E130" s="8">
        <v>2081</v>
      </c>
      <c r="F130" s="8">
        <v>2058</v>
      </c>
    </row>
    <row r="131" spans="1:6" ht="14.25">
      <c r="A131" s="6">
        <v>30</v>
      </c>
      <c r="B131" s="7" t="s">
        <v>133</v>
      </c>
      <c r="C131" s="8">
        <v>717</v>
      </c>
      <c r="D131" s="8">
        <f t="shared" si="1"/>
        <v>3518</v>
      </c>
      <c r="E131" s="8">
        <v>1714</v>
      </c>
      <c r="F131" s="8">
        <v>1804</v>
      </c>
    </row>
    <row r="132" spans="1:6" ht="14.25">
      <c r="A132" s="6">
        <v>31</v>
      </c>
      <c r="B132" s="7" t="s">
        <v>135</v>
      </c>
      <c r="C132" s="8">
        <v>789</v>
      </c>
      <c r="D132" s="8">
        <f aca="true" t="shared" si="3" ref="D132:D177">SUM(E132:F132)</f>
        <v>3837</v>
      </c>
      <c r="E132" s="8">
        <v>1896</v>
      </c>
      <c r="F132" s="8">
        <v>1941</v>
      </c>
    </row>
    <row r="133" spans="1:6" ht="14.25">
      <c r="A133" s="6">
        <v>32</v>
      </c>
      <c r="B133" s="7" t="s">
        <v>300</v>
      </c>
      <c r="C133" s="8">
        <v>2070</v>
      </c>
      <c r="D133" s="8">
        <f t="shared" si="3"/>
        <v>9054</v>
      </c>
      <c r="E133" s="8">
        <v>4289</v>
      </c>
      <c r="F133" s="8">
        <v>4765</v>
      </c>
    </row>
    <row r="134" spans="1:6" ht="14.25">
      <c r="A134" s="6">
        <v>33</v>
      </c>
      <c r="B134" s="7" t="s">
        <v>138</v>
      </c>
      <c r="C134" s="8">
        <v>290</v>
      </c>
      <c r="D134" s="8">
        <f t="shared" si="3"/>
        <v>1222</v>
      </c>
      <c r="E134" s="8">
        <v>573</v>
      </c>
      <c r="F134" s="8">
        <v>649</v>
      </c>
    </row>
    <row r="135" spans="1:6" ht="14.25">
      <c r="A135" s="6">
        <v>34</v>
      </c>
      <c r="B135" s="7" t="s">
        <v>140</v>
      </c>
      <c r="C135" s="8">
        <v>308</v>
      </c>
      <c r="D135" s="8">
        <f>SUM(E135:F135)</f>
        <v>1271</v>
      </c>
      <c r="E135" s="8">
        <v>576</v>
      </c>
      <c r="F135" s="8">
        <v>695</v>
      </c>
    </row>
    <row r="136" spans="1:6" ht="14.25">
      <c r="A136" s="6">
        <v>35</v>
      </c>
      <c r="B136" s="7" t="s">
        <v>139</v>
      </c>
      <c r="C136" s="8">
        <v>424</v>
      </c>
      <c r="D136" s="8">
        <f t="shared" si="3"/>
        <v>2089</v>
      </c>
      <c r="E136" s="8">
        <v>1046</v>
      </c>
      <c r="F136" s="8">
        <v>1043</v>
      </c>
    </row>
    <row r="137" spans="1:6" ht="14.25">
      <c r="A137" s="6">
        <v>36</v>
      </c>
      <c r="B137" s="7" t="s">
        <v>141</v>
      </c>
      <c r="C137" s="8">
        <v>467</v>
      </c>
      <c r="D137" s="8">
        <f t="shared" si="3"/>
        <v>2557</v>
      </c>
      <c r="E137" s="8">
        <v>1290</v>
      </c>
      <c r="F137" s="8">
        <v>1267</v>
      </c>
    </row>
    <row r="138" spans="1:6" ht="14.25">
      <c r="A138" s="6">
        <v>37</v>
      </c>
      <c r="B138" s="7" t="s">
        <v>142</v>
      </c>
      <c r="C138" s="8">
        <v>374</v>
      </c>
      <c r="D138" s="8">
        <f t="shared" si="3"/>
        <v>2087</v>
      </c>
      <c r="E138" s="8">
        <v>1061</v>
      </c>
      <c r="F138" s="8">
        <v>1026</v>
      </c>
    </row>
    <row r="139" spans="1:6" ht="14.25">
      <c r="A139" s="6">
        <v>38</v>
      </c>
      <c r="B139" s="7" t="s">
        <v>143</v>
      </c>
      <c r="C139" s="8">
        <v>445</v>
      </c>
      <c r="D139" s="8">
        <f t="shared" si="3"/>
        <v>2305</v>
      </c>
      <c r="E139" s="8">
        <v>1152</v>
      </c>
      <c r="F139" s="8">
        <v>1153</v>
      </c>
    </row>
    <row r="140" spans="1:6" ht="14.25">
      <c r="A140" s="6">
        <v>39</v>
      </c>
      <c r="B140" s="7" t="s">
        <v>149</v>
      </c>
      <c r="C140" s="8">
        <v>1046</v>
      </c>
      <c r="D140" s="8">
        <f>SUM(E140:F140)</f>
        <v>4753</v>
      </c>
      <c r="E140" s="8">
        <v>2309</v>
      </c>
      <c r="F140" s="8">
        <v>2444</v>
      </c>
    </row>
    <row r="141" spans="1:6" ht="14.25">
      <c r="A141" s="6">
        <v>40</v>
      </c>
      <c r="B141" s="7" t="s">
        <v>144</v>
      </c>
      <c r="C141" s="8">
        <v>2204</v>
      </c>
      <c r="D141" s="8">
        <f t="shared" si="3"/>
        <v>9642</v>
      </c>
      <c r="E141" s="8">
        <v>4812</v>
      </c>
      <c r="F141" s="8">
        <v>4830</v>
      </c>
    </row>
    <row r="142" spans="1:6" ht="14.25">
      <c r="A142" s="6">
        <v>41</v>
      </c>
      <c r="B142" s="7" t="s">
        <v>145</v>
      </c>
      <c r="C142" s="8">
        <v>808</v>
      </c>
      <c r="D142" s="8">
        <f t="shared" si="3"/>
        <v>3954</v>
      </c>
      <c r="E142" s="8">
        <v>1908</v>
      </c>
      <c r="F142" s="8">
        <v>2046</v>
      </c>
    </row>
    <row r="143" spans="1:6" ht="14.25">
      <c r="A143" s="6">
        <v>42</v>
      </c>
      <c r="B143" s="7" t="s">
        <v>146</v>
      </c>
      <c r="C143" s="8">
        <v>558</v>
      </c>
      <c r="D143" s="8">
        <f t="shared" si="3"/>
        <v>2729</v>
      </c>
      <c r="E143" s="8">
        <v>1356</v>
      </c>
      <c r="F143" s="8">
        <v>1373</v>
      </c>
    </row>
    <row r="144" spans="1:6" ht="14.25">
      <c r="A144" s="6">
        <v>43</v>
      </c>
      <c r="B144" s="7" t="s">
        <v>147</v>
      </c>
      <c r="C144" s="8">
        <v>545</v>
      </c>
      <c r="D144" s="8">
        <f t="shared" si="3"/>
        <v>2705</v>
      </c>
      <c r="E144" s="8">
        <v>1383</v>
      </c>
      <c r="F144" s="8">
        <v>1322</v>
      </c>
    </row>
    <row r="145" spans="1:6" ht="14.25">
      <c r="A145" s="6">
        <v>44</v>
      </c>
      <c r="B145" s="7" t="s">
        <v>148</v>
      </c>
      <c r="C145" s="8">
        <v>353</v>
      </c>
      <c r="D145" s="8">
        <f t="shared" si="3"/>
        <v>1848</v>
      </c>
      <c r="E145" s="8">
        <v>918</v>
      </c>
      <c r="F145" s="8">
        <v>930</v>
      </c>
    </row>
    <row r="146" spans="1:6" ht="14.25">
      <c r="A146" s="6">
        <v>45</v>
      </c>
      <c r="B146" s="7" t="s">
        <v>301</v>
      </c>
      <c r="C146" s="8">
        <v>279</v>
      </c>
      <c r="D146" s="8">
        <f t="shared" si="3"/>
        <v>1084</v>
      </c>
      <c r="E146" s="8">
        <v>530</v>
      </c>
      <c r="F146" s="8">
        <v>554</v>
      </c>
    </row>
    <row r="147" spans="1:6" ht="14.25">
      <c r="A147" s="6">
        <v>46</v>
      </c>
      <c r="B147" s="7" t="s">
        <v>134</v>
      </c>
      <c r="C147" s="8">
        <v>331</v>
      </c>
      <c r="D147" s="8">
        <f>SUM(E147:F147)</f>
        <v>1634</v>
      </c>
      <c r="E147" s="8">
        <v>818</v>
      </c>
      <c r="F147" s="8">
        <v>816</v>
      </c>
    </row>
    <row r="148" spans="1:6" s="5" customFormat="1" ht="14.25">
      <c r="A148" s="10" t="s">
        <v>150</v>
      </c>
      <c r="B148" s="11"/>
      <c r="C148" s="4">
        <f>SUM(C149:C158)</f>
        <v>5977</v>
      </c>
      <c r="D148" s="4">
        <f>SUM(D149:D158)</f>
        <v>25127</v>
      </c>
      <c r="E148" s="4">
        <f>SUM(E149:E158)</f>
        <v>12487</v>
      </c>
      <c r="F148" s="4">
        <f>SUM(F149:F158)</f>
        <v>12640</v>
      </c>
    </row>
    <row r="149" spans="1:6" ht="14.25">
      <c r="A149" s="6">
        <v>1</v>
      </c>
      <c r="B149" s="7" t="s">
        <v>151</v>
      </c>
      <c r="C149" s="8">
        <v>1223</v>
      </c>
      <c r="D149" s="8">
        <f t="shared" si="3"/>
        <v>5257</v>
      </c>
      <c r="E149" s="8">
        <v>2628</v>
      </c>
      <c r="F149" s="8">
        <v>2629</v>
      </c>
    </row>
    <row r="150" spans="1:6" ht="14.25">
      <c r="A150" s="6">
        <v>2</v>
      </c>
      <c r="B150" s="7" t="s">
        <v>155</v>
      </c>
      <c r="C150" s="8">
        <v>404</v>
      </c>
      <c r="D150" s="8">
        <f>SUM(E150:F150)</f>
        <v>1846</v>
      </c>
      <c r="E150" s="8">
        <v>948</v>
      </c>
      <c r="F150" s="8">
        <v>898</v>
      </c>
    </row>
    <row r="151" spans="1:6" ht="14.25">
      <c r="A151" s="6">
        <v>3</v>
      </c>
      <c r="B151" s="7" t="s">
        <v>156</v>
      </c>
      <c r="C151" s="8">
        <v>484</v>
      </c>
      <c r="D151" s="8">
        <f>SUM(E151:F151)</f>
        <v>2022</v>
      </c>
      <c r="E151" s="8">
        <v>965</v>
      </c>
      <c r="F151" s="8">
        <v>1057</v>
      </c>
    </row>
    <row r="152" spans="1:6" ht="14.25">
      <c r="A152" s="6">
        <v>4</v>
      </c>
      <c r="B152" s="7" t="s">
        <v>154</v>
      </c>
      <c r="C152" s="8">
        <v>391</v>
      </c>
      <c r="D152" s="8">
        <f>SUM(E152:F152)</f>
        <v>1557</v>
      </c>
      <c r="E152" s="8">
        <v>742</v>
      </c>
      <c r="F152" s="8">
        <v>815</v>
      </c>
    </row>
    <row r="153" spans="1:6" ht="14.25">
      <c r="A153" s="6">
        <v>5</v>
      </c>
      <c r="B153" s="7" t="s">
        <v>152</v>
      </c>
      <c r="C153" s="8">
        <v>786</v>
      </c>
      <c r="D153" s="8">
        <f t="shared" si="3"/>
        <v>3038</v>
      </c>
      <c r="E153" s="8">
        <v>1440</v>
      </c>
      <c r="F153" s="8">
        <v>1598</v>
      </c>
    </row>
    <row r="154" spans="1:6" ht="14.25">
      <c r="A154" s="6">
        <v>6</v>
      </c>
      <c r="B154" s="7" t="s">
        <v>153</v>
      </c>
      <c r="C154" s="8">
        <v>512</v>
      </c>
      <c r="D154" s="8">
        <f t="shared" si="3"/>
        <v>2055</v>
      </c>
      <c r="E154" s="8">
        <v>993</v>
      </c>
      <c r="F154" s="8">
        <v>1062</v>
      </c>
    </row>
    <row r="155" spans="1:6" ht="14.25">
      <c r="A155" s="6">
        <v>7</v>
      </c>
      <c r="B155" s="7" t="s">
        <v>146</v>
      </c>
      <c r="C155" s="8">
        <v>221</v>
      </c>
      <c r="D155" s="8">
        <f t="shared" si="3"/>
        <v>1049</v>
      </c>
      <c r="E155" s="8">
        <v>548</v>
      </c>
      <c r="F155" s="8">
        <v>501</v>
      </c>
    </row>
    <row r="156" spans="1:6" ht="14.25">
      <c r="A156" s="6">
        <v>8</v>
      </c>
      <c r="B156" s="7" t="s">
        <v>302</v>
      </c>
      <c r="C156" s="8">
        <v>413</v>
      </c>
      <c r="D156" s="8">
        <f t="shared" si="3"/>
        <v>1786</v>
      </c>
      <c r="E156" s="8">
        <v>932</v>
      </c>
      <c r="F156" s="8">
        <v>854</v>
      </c>
    </row>
    <row r="157" spans="1:6" ht="14.25">
      <c r="A157" s="6">
        <v>9</v>
      </c>
      <c r="B157" s="7" t="s">
        <v>158</v>
      </c>
      <c r="C157" s="8">
        <v>876</v>
      </c>
      <c r="D157" s="8">
        <f t="shared" si="3"/>
        <v>3671</v>
      </c>
      <c r="E157" s="8">
        <v>1856</v>
      </c>
      <c r="F157" s="8">
        <v>1815</v>
      </c>
    </row>
    <row r="158" spans="1:6" ht="14.25">
      <c r="A158" s="6">
        <v>10</v>
      </c>
      <c r="B158" s="7" t="s">
        <v>159</v>
      </c>
      <c r="C158" s="8">
        <v>667</v>
      </c>
      <c r="D158" s="8">
        <f t="shared" si="3"/>
        <v>2846</v>
      </c>
      <c r="E158" s="8">
        <v>1435</v>
      </c>
      <c r="F158" s="8">
        <v>1411</v>
      </c>
    </row>
    <row r="159" spans="1:6" s="5" customFormat="1" ht="14.25">
      <c r="A159" s="10" t="s">
        <v>160</v>
      </c>
      <c r="B159" s="11"/>
      <c r="C159" s="4">
        <f>SUM(C160:C178)</f>
        <v>7821</v>
      </c>
      <c r="D159" s="4">
        <f>SUM(D160:D178)</f>
        <v>31856</v>
      </c>
      <c r="E159" s="4">
        <f>SUM(E160:E178)</f>
        <v>14919</v>
      </c>
      <c r="F159" s="4">
        <f>SUM(F160:F178)</f>
        <v>16937</v>
      </c>
    </row>
    <row r="160" spans="1:6" ht="14.25">
      <c r="A160" s="6">
        <v>1</v>
      </c>
      <c r="B160" s="7" t="s">
        <v>171</v>
      </c>
      <c r="C160" s="8">
        <v>483</v>
      </c>
      <c r="D160" s="8">
        <f t="shared" si="3"/>
        <v>1703</v>
      </c>
      <c r="E160" s="8">
        <v>785</v>
      </c>
      <c r="F160" s="8">
        <v>918</v>
      </c>
    </row>
    <row r="161" spans="1:6" ht="14.25">
      <c r="A161" s="6">
        <v>2</v>
      </c>
      <c r="B161" s="7" t="s">
        <v>161</v>
      </c>
      <c r="C161" s="8">
        <v>282</v>
      </c>
      <c r="D161" s="8">
        <f t="shared" si="3"/>
        <v>1245</v>
      </c>
      <c r="E161" s="8">
        <v>649</v>
      </c>
      <c r="F161" s="8">
        <v>596</v>
      </c>
    </row>
    <row r="162" spans="1:6" ht="14.25">
      <c r="A162" s="6">
        <v>3</v>
      </c>
      <c r="B162" s="7" t="s">
        <v>178</v>
      </c>
      <c r="C162" s="8">
        <v>194</v>
      </c>
      <c r="D162" s="8">
        <f>SUM(E162:F162)</f>
        <v>801</v>
      </c>
      <c r="E162" s="8">
        <v>414</v>
      </c>
      <c r="F162" s="8">
        <v>387</v>
      </c>
    </row>
    <row r="163" spans="1:6" ht="14.25">
      <c r="A163" s="6">
        <v>4</v>
      </c>
      <c r="B163" s="7" t="s">
        <v>162</v>
      </c>
      <c r="C163" s="8">
        <v>281</v>
      </c>
      <c r="D163" s="8">
        <f t="shared" si="3"/>
        <v>1070</v>
      </c>
      <c r="E163" s="8">
        <v>518</v>
      </c>
      <c r="F163" s="8">
        <v>552</v>
      </c>
    </row>
    <row r="164" spans="1:6" ht="14.25">
      <c r="A164" s="6">
        <v>5</v>
      </c>
      <c r="B164" s="7" t="s">
        <v>163</v>
      </c>
      <c r="C164" s="8">
        <v>534</v>
      </c>
      <c r="D164" s="8">
        <f t="shared" si="3"/>
        <v>2344</v>
      </c>
      <c r="E164" s="8">
        <v>1157</v>
      </c>
      <c r="F164" s="8">
        <v>1187</v>
      </c>
    </row>
    <row r="165" spans="1:6" ht="14.25">
      <c r="A165" s="6">
        <v>6</v>
      </c>
      <c r="B165" s="7" t="s">
        <v>164</v>
      </c>
      <c r="C165" s="8">
        <v>343</v>
      </c>
      <c r="D165" s="8">
        <f t="shared" si="3"/>
        <v>1562</v>
      </c>
      <c r="E165" s="8">
        <v>735</v>
      </c>
      <c r="F165" s="8">
        <v>827</v>
      </c>
    </row>
    <row r="166" spans="1:6" ht="14.25">
      <c r="A166" s="6">
        <v>7</v>
      </c>
      <c r="B166" s="7" t="s">
        <v>176</v>
      </c>
      <c r="C166" s="8">
        <v>274</v>
      </c>
      <c r="D166" s="8">
        <f>SUM(E166:F166)</f>
        <v>1074</v>
      </c>
      <c r="E166" s="8">
        <v>482</v>
      </c>
      <c r="F166" s="8">
        <v>592</v>
      </c>
    </row>
    <row r="167" spans="1:6" ht="14.25">
      <c r="A167" s="6">
        <v>8</v>
      </c>
      <c r="B167" s="7" t="s">
        <v>165</v>
      </c>
      <c r="C167" s="8">
        <v>406</v>
      </c>
      <c r="D167" s="8">
        <f t="shared" si="3"/>
        <v>1555</v>
      </c>
      <c r="E167" s="8">
        <v>706</v>
      </c>
      <c r="F167" s="8">
        <v>849</v>
      </c>
    </row>
    <row r="168" spans="1:6" ht="14.25">
      <c r="A168" s="6">
        <v>9</v>
      </c>
      <c r="B168" s="7" t="s">
        <v>167</v>
      </c>
      <c r="C168" s="8">
        <v>466</v>
      </c>
      <c r="D168" s="8">
        <f>SUM(E168:F168)</f>
        <v>1934</v>
      </c>
      <c r="E168" s="8">
        <v>922</v>
      </c>
      <c r="F168" s="8">
        <v>1012</v>
      </c>
    </row>
    <row r="169" spans="1:6" ht="14.25">
      <c r="A169" s="6">
        <v>10</v>
      </c>
      <c r="B169" s="7" t="s">
        <v>310</v>
      </c>
      <c r="C169" s="8">
        <v>438</v>
      </c>
      <c r="D169" s="8">
        <f>SUM(E169:F169)</f>
        <v>1622</v>
      </c>
      <c r="E169" s="8">
        <v>694</v>
      </c>
      <c r="F169" s="8">
        <v>928</v>
      </c>
    </row>
    <row r="170" spans="1:6" ht="14.25">
      <c r="A170" s="6">
        <v>11</v>
      </c>
      <c r="B170" s="7" t="s">
        <v>169</v>
      </c>
      <c r="C170" s="8">
        <v>533</v>
      </c>
      <c r="D170" s="8">
        <f>SUM(E170:F170)</f>
        <v>2144</v>
      </c>
      <c r="E170" s="8">
        <v>974</v>
      </c>
      <c r="F170" s="8">
        <v>1170</v>
      </c>
    </row>
    <row r="171" spans="1:6" ht="14.25">
      <c r="A171" s="6">
        <v>12</v>
      </c>
      <c r="B171" s="7" t="s">
        <v>173</v>
      </c>
      <c r="C171" s="8">
        <v>511</v>
      </c>
      <c r="D171" s="8">
        <f>SUM(E171:F171)</f>
        <v>1843</v>
      </c>
      <c r="E171" s="8">
        <v>754</v>
      </c>
      <c r="F171" s="8">
        <v>1089</v>
      </c>
    </row>
    <row r="172" spans="1:6" ht="14.25">
      <c r="A172" s="6">
        <v>13</v>
      </c>
      <c r="B172" s="7" t="s">
        <v>180</v>
      </c>
      <c r="C172" s="8">
        <v>450</v>
      </c>
      <c r="D172" s="8">
        <f>SUM(E172:F172)</f>
        <v>1907</v>
      </c>
      <c r="E172" s="8">
        <v>923</v>
      </c>
      <c r="F172" s="8">
        <v>984</v>
      </c>
    </row>
    <row r="173" spans="1:6" ht="14.25">
      <c r="A173" s="6">
        <v>14</v>
      </c>
      <c r="B173" s="7" t="s">
        <v>170</v>
      </c>
      <c r="C173" s="8">
        <v>509</v>
      </c>
      <c r="D173" s="8">
        <f t="shared" si="3"/>
        <v>2079</v>
      </c>
      <c r="E173" s="8">
        <v>887</v>
      </c>
      <c r="F173" s="8">
        <v>1192</v>
      </c>
    </row>
    <row r="174" spans="1:6" ht="14.25">
      <c r="A174" s="6">
        <v>15</v>
      </c>
      <c r="B174" s="7" t="s">
        <v>172</v>
      </c>
      <c r="C174" s="8">
        <v>310</v>
      </c>
      <c r="D174" s="8">
        <f t="shared" si="3"/>
        <v>1318</v>
      </c>
      <c r="E174" s="8">
        <v>582</v>
      </c>
      <c r="F174" s="8">
        <v>736</v>
      </c>
    </row>
    <row r="175" spans="1:6" ht="14.25">
      <c r="A175" s="6">
        <v>16</v>
      </c>
      <c r="B175" s="7" t="s">
        <v>174</v>
      </c>
      <c r="C175" s="8">
        <v>513</v>
      </c>
      <c r="D175" s="8">
        <f t="shared" si="3"/>
        <v>2160</v>
      </c>
      <c r="E175" s="8">
        <v>1010</v>
      </c>
      <c r="F175" s="8">
        <v>1150</v>
      </c>
    </row>
    <row r="176" spans="1:6" ht="14.25">
      <c r="A176" s="6">
        <v>17</v>
      </c>
      <c r="B176" s="7" t="s">
        <v>175</v>
      </c>
      <c r="C176" s="8">
        <v>573</v>
      </c>
      <c r="D176" s="8">
        <f t="shared" si="3"/>
        <v>2436</v>
      </c>
      <c r="E176" s="8">
        <v>1179</v>
      </c>
      <c r="F176" s="8">
        <v>1257</v>
      </c>
    </row>
    <row r="177" spans="1:6" ht="14.25">
      <c r="A177" s="6">
        <v>18</v>
      </c>
      <c r="B177" s="7" t="s">
        <v>177</v>
      </c>
      <c r="C177" s="8">
        <v>229</v>
      </c>
      <c r="D177" s="8">
        <f t="shared" si="3"/>
        <v>1021</v>
      </c>
      <c r="E177" s="8">
        <v>499</v>
      </c>
      <c r="F177" s="8">
        <v>522</v>
      </c>
    </row>
    <row r="178" spans="1:6" ht="14.25">
      <c r="A178" s="6">
        <v>19</v>
      </c>
      <c r="B178" s="7" t="s">
        <v>166</v>
      </c>
      <c r="C178" s="8">
        <v>492</v>
      </c>
      <c r="D178" s="8">
        <f>SUM(E178:F178)</f>
        <v>2038</v>
      </c>
      <c r="E178" s="8">
        <v>1049</v>
      </c>
      <c r="F178" s="8">
        <v>989</v>
      </c>
    </row>
    <row r="179" spans="1:6" s="5" customFormat="1" ht="14.25">
      <c r="A179" s="10" t="s">
        <v>181</v>
      </c>
      <c r="B179" s="11"/>
      <c r="C179" s="4">
        <f>SUM(C180:C209)</f>
        <v>12912</v>
      </c>
      <c r="D179" s="4">
        <f>SUM(D180:D209)</f>
        <v>57454</v>
      </c>
      <c r="E179" s="4">
        <f>SUM(E180:E209)</f>
        <v>29397</v>
      </c>
      <c r="F179" s="4">
        <f>SUM(F180:F209)</f>
        <v>28057</v>
      </c>
    </row>
    <row r="180" spans="1:6" ht="14.25">
      <c r="A180" s="6">
        <v>1</v>
      </c>
      <c r="B180" s="7" t="s">
        <v>182</v>
      </c>
      <c r="C180" s="8">
        <v>732</v>
      </c>
      <c r="D180" s="8">
        <f>SUM(E180:F180)</f>
        <v>3149</v>
      </c>
      <c r="E180" s="8">
        <v>1575</v>
      </c>
      <c r="F180" s="8">
        <v>1574</v>
      </c>
    </row>
    <row r="181" spans="1:6" ht="14.25">
      <c r="A181" s="6">
        <v>2</v>
      </c>
      <c r="B181" s="7" t="s">
        <v>184</v>
      </c>
      <c r="C181" s="8">
        <v>491</v>
      </c>
      <c r="D181" s="8">
        <f aca="true" t="shared" si="4" ref="D181:D194">SUM(E181:F181)</f>
        <v>2145</v>
      </c>
      <c r="E181" s="8">
        <v>1096</v>
      </c>
      <c r="F181" s="8">
        <v>1049</v>
      </c>
    </row>
    <row r="182" spans="1:6" ht="14.25">
      <c r="A182" s="6">
        <v>3</v>
      </c>
      <c r="B182" s="7" t="s">
        <v>186</v>
      </c>
      <c r="C182" s="8">
        <v>426</v>
      </c>
      <c r="D182" s="8">
        <f t="shared" si="4"/>
        <v>1806</v>
      </c>
      <c r="E182" s="8">
        <v>909</v>
      </c>
      <c r="F182" s="8">
        <v>897</v>
      </c>
    </row>
    <row r="183" spans="1:6" ht="14.25">
      <c r="A183" s="6">
        <v>4</v>
      </c>
      <c r="B183" s="7" t="s">
        <v>185</v>
      </c>
      <c r="C183" s="8">
        <v>410</v>
      </c>
      <c r="D183" s="8">
        <f t="shared" si="4"/>
        <v>1777</v>
      </c>
      <c r="E183" s="8">
        <v>912</v>
      </c>
      <c r="F183" s="8">
        <v>865</v>
      </c>
    </row>
    <row r="184" spans="1:6" ht="14.25">
      <c r="A184" s="6">
        <v>5</v>
      </c>
      <c r="B184" s="7" t="s">
        <v>187</v>
      </c>
      <c r="C184" s="8">
        <v>397</v>
      </c>
      <c r="D184" s="8">
        <f t="shared" si="4"/>
        <v>1699</v>
      </c>
      <c r="E184" s="8">
        <v>895</v>
      </c>
      <c r="F184" s="8">
        <v>804</v>
      </c>
    </row>
    <row r="185" spans="1:6" ht="14.25">
      <c r="A185" s="6">
        <v>6</v>
      </c>
      <c r="B185" s="7" t="s">
        <v>190</v>
      </c>
      <c r="C185" s="8">
        <v>197</v>
      </c>
      <c r="D185" s="8">
        <f t="shared" si="4"/>
        <v>873</v>
      </c>
      <c r="E185" s="8">
        <v>446</v>
      </c>
      <c r="F185" s="8">
        <v>427</v>
      </c>
    </row>
    <row r="186" spans="1:6" ht="14.25">
      <c r="A186" s="6">
        <v>7</v>
      </c>
      <c r="B186" s="7" t="s">
        <v>189</v>
      </c>
      <c r="C186" s="8">
        <v>331</v>
      </c>
      <c r="D186" s="8">
        <f t="shared" si="4"/>
        <v>1717</v>
      </c>
      <c r="E186" s="8">
        <v>952</v>
      </c>
      <c r="F186" s="8">
        <v>765</v>
      </c>
    </row>
    <row r="187" spans="1:6" ht="14.25">
      <c r="A187" s="6">
        <v>8</v>
      </c>
      <c r="B187" s="7" t="s">
        <v>188</v>
      </c>
      <c r="C187" s="8">
        <v>403</v>
      </c>
      <c r="D187" s="8">
        <f t="shared" si="4"/>
        <v>1734</v>
      </c>
      <c r="E187" s="8">
        <v>883</v>
      </c>
      <c r="F187" s="8">
        <v>851</v>
      </c>
    </row>
    <row r="188" spans="1:6" ht="14.25">
      <c r="A188" s="6">
        <v>9</v>
      </c>
      <c r="B188" s="7" t="s">
        <v>192</v>
      </c>
      <c r="C188" s="8">
        <v>603</v>
      </c>
      <c r="D188" s="8">
        <f t="shared" si="4"/>
        <v>3014</v>
      </c>
      <c r="E188" s="8">
        <v>1531</v>
      </c>
      <c r="F188" s="8">
        <v>1483</v>
      </c>
    </row>
    <row r="189" spans="1:6" ht="14.25">
      <c r="A189" s="6">
        <v>10</v>
      </c>
      <c r="B189" s="7" t="s">
        <v>191</v>
      </c>
      <c r="C189" s="8">
        <v>626</v>
      </c>
      <c r="D189" s="8">
        <f t="shared" si="4"/>
        <v>3002</v>
      </c>
      <c r="E189" s="8">
        <v>1560</v>
      </c>
      <c r="F189" s="8">
        <v>1442</v>
      </c>
    </row>
    <row r="190" spans="1:6" ht="14.25">
      <c r="A190" s="6">
        <v>11</v>
      </c>
      <c r="B190" s="7" t="s">
        <v>60</v>
      </c>
      <c r="C190" s="8">
        <v>315</v>
      </c>
      <c r="D190" s="8">
        <f t="shared" si="4"/>
        <v>1483</v>
      </c>
      <c r="E190" s="8">
        <v>777</v>
      </c>
      <c r="F190" s="8">
        <v>706</v>
      </c>
    </row>
    <row r="191" spans="1:6" ht="14.25">
      <c r="A191" s="6">
        <v>12</v>
      </c>
      <c r="B191" s="7" t="s">
        <v>194</v>
      </c>
      <c r="C191" s="8">
        <v>478</v>
      </c>
      <c r="D191" s="8">
        <f t="shared" si="4"/>
        <v>2052</v>
      </c>
      <c r="E191" s="8">
        <v>1055</v>
      </c>
      <c r="F191" s="8">
        <v>997</v>
      </c>
    </row>
    <row r="192" spans="1:6" ht="14.25">
      <c r="A192" s="6">
        <v>13</v>
      </c>
      <c r="B192" s="7" t="s">
        <v>195</v>
      </c>
      <c r="C192" s="8">
        <v>372</v>
      </c>
      <c r="D192" s="8">
        <f t="shared" si="4"/>
        <v>1592</v>
      </c>
      <c r="E192" s="8">
        <v>822</v>
      </c>
      <c r="F192" s="8">
        <v>770</v>
      </c>
    </row>
    <row r="193" spans="1:6" ht="14.25">
      <c r="A193" s="6">
        <v>14</v>
      </c>
      <c r="B193" s="7" t="s">
        <v>196</v>
      </c>
      <c r="C193" s="8">
        <v>725</v>
      </c>
      <c r="D193" s="8">
        <f t="shared" si="4"/>
        <v>3349</v>
      </c>
      <c r="E193" s="8">
        <v>1694</v>
      </c>
      <c r="F193" s="8">
        <v>1655</v>
      </c>
    </row>
    <row r="194" spans="1:6" ht="14.25">
      <c r="A194" s="6">
        <v>15</v>
      </c>
      <c r="B194" s="7" t="s">
        <v>199</v>
      </c>
      <c r="C194" s="8">
        <v>395</v>
      </c>
      <c r="D194" s="8">
        <f t="shared" si="4"/>
        <v>1688</v>
      </c>
      <c r="E194" s="8">
        <v>871</v>
      </c>
      <c r="F194" s="8">
        <v>817</v>
      </c>
    </row>
    <row r="195" spans="1:6" ht="14.25">
      <c r="A195" s="6">
        <v>16</v>
      </c>
      <c r="B195" s="7" t="s">
        <v>198</v>
      </c>
      <c r="C195" s="8">
        <v>422</v>
      </c>
      <c r="D195" s="8">
        <f>SUM(E195:F195)</f>
        <v>1894</v>
      </c>
      <c r="E195" s="8">
        <v>963</v>
      </c>
      <c r="F195" s="8">
        <v>931</v>
      </c>
    </row>
    <row r="196" spans="1:6" ht="14.25">
      <c r="A196" s="6">
        <v>17</v>
      </c>
      <c r="B196" s="7" t="s">
        <v>197</v>
      </c>
      <c r="C196" s="8">
        <v>614</v>
      </c>
      <c r="D196" s="8">
        <f>SUM(E196:F196)</f>
        <v>2864</v>
      </c>
      <c r="E196" s="8">
        <v>1447</v>
      </c>
      <c r="F196" s="8">
        <v>1417</v>
      </c>
    </row>
    <row r="197" spans="1:6" ht="14.25">
      <c r="A197" s="6">
        <v>18</v>
      </c>
      <c r="B197" s="7" t="s">
        <v>193</v>
      </c>
      <c r="C197" s="8">
        <v>589</v>
      </c>
      <c r="D197" s="8">
        <f aca="true" t="shared" si="5" ref="D197:D259">SUM(E197:F197)</f>
        <v>2519</v>
      </c>
      <c r="E197" s="8">
        <v>1288</v>
      </c>
      <c r="F197" s="8">
        <v>1231</v>
      </c>
    </row>
    <row r="198" spans="1:6" ht="14.25">
      <c r="A198" s="6">
        <v>19</v>
      </c>
      <c r="B198" s="7" t="s">
        <v>311</v>
      </c>
      <c r="C198" s="8">
        <v>363</v>
      </c>
      <c r="D198" s="8">
        <f t="shared" si="5"/>
        <v>1661</v>
      </c>
      <c r="E198" s="8">
        <v>848</v>
      </c>
      <c r="F198" s="8">
        <v>813</v>
      </c>
    </row>
    <row r="199" spans="1:6" ht="14.25">
      <c r="A199" s="6">
        <v>20</v>
      </c>
      <c r="B199" s="7" t="s">
        <v>200</v>
      </c>
      <c r="C199" s="8">
        <v>380</v>
      </c>
      <c r="D199" s="8">
        <f t="shared" si="5"/>
        <v>1774</v>
      </c>
      <c r="E199" s="8">
        <v>908</v>
      </c>
      <c r="F199" s="8">
        <v>866</v>
      </c>
    </row>
    <row r="200" spans="1:6" ht="14.25">
      <c r="A200" s="6">
        <v>21</v>
      </c>
      <c r="B200" s="7" t="s">
        <v>201</v>
      </c>
      <c r="C200" s="8">
        <v>362</v>
      </c>
      <c r="D200" s="8">
        <f t="shared" si="5"/>
        <v>1640</v>
      </c>
      <c r="E200" s="8">
        <v>822</v>
      </c>
      <c r="F200" s="8">
        <v>818</v>
      </c>
    </row>
    <row r="201" spans="1:6" ht="14.25">
      <c r="A201" s="6">
        <v>22</v>
      </c>
      <c r="B201" s="7" t="s">
        <v>204</v>
      </c>
      <c r="C201" s="8">
        <v>236</v>
      </c>
      <c r="D201" s="8">
        <f>SUM(E201:F201)</f>
        <v>1011</v>
      </c>
      <c r="E201" s="8">
        <v>530</v>
      </c>
      <c r="F201" s="8">
        <v>481</v>
      </c>
    </row>
    <row r="202" spans="1:6" ht="14.25">
      <c r="A202" s="6">
        <v>23</v>
      </c>
      <c r="B202" s="7" t="s">
        <v>202</v>
      </c>
      <c r="C202" s="8">
        <v>336</v>
      </c>
      <c r="D202" s="8">
        <f t="shared" si="5"/>
        <v>1386</v>
      </c>
      <c r="E202" s="8">
        <v>685</v>
      </c>
      <c r="F202" s="8">
        <v>701</v>
      </c>
    </row>
    <row r="203" spans="1:6" ht="14.25">
      <c r="A203" s="6">
        <v>24</v>
      </c>
      <c r="B203" s="7" t="s">
        <v>203</v>
      </c>
      <c r="C203" s="8">
        <v>395</v>
      </c>
      <c r="D203" s="8">
        <f t="shared" si="5"/>
        <v>1670</v>
      </c>
      <c r="E203" s="8">
        <v>825</v>
      </c>
      <c r="F203" s="8">
        <v>845</v>
      </c>
    </row>
    <row r="204" spans="1:6" ht="14.25">
      <c r="A204" s="6">
        <v>25</v>
      </c>
      <c r="B204" s="7" t="s">
        <v>205</v>
      </c>
      <c r="C204" s="8">
        <v>524</v>
      </c>
      <c r="D204" s="8">
        <f t="shared" si="5"/>
        <v>2449</v>
      </c>
      <c r="E204" s="8">
        <v>1289</v>
      </c>
      <c r="F204" s="8">
        <v>1160</v>
      </c>
    </row>
    <row r="205" spans="1:6" ht="14.25">
      <c r="A205" s="6">
        <v>26</v>
      </c>
      <c r="B205" s="7" t="s">
        <v>183</v>
      </c>
      <c r="C205" s="8">
        <v>415</v>
      </c>
      <c r="D205" s="8">
        <f>SUM(E205:F205)</f>
        <v>1853</v>
      </c>
      <c r="E205" s="8">
        <v>950</v>
      </c>
      <c r="F205" s="8">
        <v>903</v>
      </c>
    </row>
    <row r="206" spans="1:6" ht="14.25">
      <c r="A206" s="6">
        <v>27</v>
      </c>
      <c r="B206" s="7" t="s">
        <v>206</v>
      </c>
      <c r="C206" s="8">
        <v>323</v>
      </c>
      <c r="D206" s="8">
        <f t="shared" si="5"/>
        <v>1372</v>
      </c>
      <c r="E206" s="8">
        <v>685</v>
      </c>
      <c r="F206" s="8">
        <v>687</v>
      </c>
    </row>
    <row r="207" spans="1:6" ht="14.25">
      <c r="A207" s="6">
        <v>28</v>
      </c>
      <c r="B207" s="7" t="s">
        <v>209</v>
      </c>
      <c r="C207" s="8">
        <v>173</v>
      </c>
      <c r="D207" s="8">
        <f>SUM(E207:F207)</f>
        <v>709</v>
      </c>
      <c r="E207" s="8">
        <v>359</v>
      </c>
      <c r="F207" s="8">
        <v>350</v>
      </c>
    </row>
    <row r="208" spans="1:6" ht="14.25">
      <c r="A208" s="6">
        <v>29</v>
      </c>
      <c r="B208" s="7" t="s">
        <v>207</v>
      </c>
      <c r="C208" s="8">
        <v>368</v>
      </c>
      <c r="D208" s="8">
        <f t="shared" si="5"/>
        <v>1485</v>
      </c>
      <c r="E208" s="8">
        <v>737</v>
      </c>
      <c r="F208" s="8">
        <v>748</v>
      </c>
    </row>
    <row r="209" spans="1:6" ht="14.25">
      <c r="A209" s="6">
        <v>30</v>
      </c>
      <c r="B209" s="7" t="s">
        <v>208</v>
      </c>
      <c r="C209" s="8">
        <v>511</v>
      </c>
      <c r="D209" s="8">
        <f t="shared" si="5"/>
        <v>2087</v>
      </c>
      <c r="E209" s="8">
        <v>1083</v>
      </c>
      <c r="F209" s="8">
        <v>1004</v>
      </c>
    </row>
    <row r="210" spans="1:6" s="5" customFormat="1" ht="14.25">
      <c r="A210" s="10" t="s">
        <v>210</v>
      </c>
      <c r="B210" s="11"/>
      <c r="C210" s="4">
        <f>SUM(C211:C248)</f>
        <v>22176</v>
      </c>
      <c r="D210" s="4">
        <f>SUM(D211:D248)</f>
        <v>97393</v>
      </c>
      <c r="E210" s="4">
        <f>SUM(E211:E248)</f>
        <v>47424</v>
      </c>
      <c r="F210" s="4">
        <f>SUM(F211:F248)</f>
        <v>49969</v>
      </c>
    </row>
    <row r="211" spans="1:6" ht="14.25">
      <c r="A211" s="6">
        <v>1</v>
      </c>
      <c r="B211" s="7" t="s">
        <v>211</v>
      </c>
      <c r="C211" s="8">
        <v>3274</v>
      </c>
      <c r="D211" s="8">
        <f t="shared" si="5"/>
        <v>13999</v>
      </c>
      <c r="E211" s="8">
        <v>6834</v>
      </c>
      <c r="F211" s="8">
        <v>7165</v>
      </c>
    </row>
    <row r="212" spans="1:6" ht="14.25">
      <c r="A212" s="6">
        <v>2</v>
      </c>
      <c r="B212" s="7" t="s">
        <v>212</v>
      </c>
      <c r="C212" s="8">
        <v>1573</v>
      </c>
      <c r="D212" s="8">
        <f t="shared" si="5"/>
        <v>7493</v>
      </c>
      <c r="E212" s="8">
        <v>3755</v>
      </c>
      <c r="F212" s="8">
        <v>3738</v>
      </c>
    </row>
    <row r="213" spans="1:6" ht="14.25">
      <c r="A213" s="6">
        <v>3</v>
      </c>
      <c r="B213" s="7" t="s">
        <v>213</v>
      </c>
      <c r="C213" s="8">
        <v>244</v>
      </c>
      <c r="D213" s="8">
        <f t="shared" si="5"/>
        <v>1143</v>
      </c>
      <c r="E213" s="8">
        <v>557</v>
      </c>
      <c r="F213" s="8">
        <v>586</v>
      </c>
    </row>
    <row r="214" spans="1:6" ht="14.25">
      <c r="A214" s="6">
        <v>4</v>
      </c>
      <c r="B214" s="7" t="s">
        <v>214</v>
      </c>
      <c r="C214" s="8">
        <v>327</v>
      </c>
      <c r="D214" s="8">
        <f t="shared" si="5"/>
        <v>1598</v>
      </c>
      <c r="E214" s="8">
        <v>729</v>
      </c>
      <c r="F214" s="8">
        <v>869</v>
      </c>
    </row>
    <row r="215" spans="1:6" ht="14.25">
      <c r="A215" s="6">
        <v>5</v>
      </c>
      <c r="B215" s="7" t="s">
        <v>215</v>
      </c>
      <c r="C215" s="8">
        <v>607</v>
      </c>
      <c r="D215" s="8">
        <f t="shared" si="5"/>
        <v>2895</v>
      </c>
      <c r="E215" s="8">
        <v>1272</v>
      </c>
      <c r="F215" s="8">
        <v>1623</v>
      </c>
    </row>
    <row r="216" spans="1:6" ht="14.25">
      <c r="A216" s="6">
        <v>6</v>
      </c>
      <c r="B216" s="7" t="s">
        <v>216</v>
      </c>
      <c r="C216" s="8">
        <v>689</v>
      </c>
      <c r="D216" s="8">
        <f t="shared" si="5"/>
        <v>2935</v>
      </c>
      <c r="E216" s="8">
        <v>1312</v>
      </c>
      <c r="F216" s="8">
        <v>1623</v>
      </c>
    </row>
    <row r="217" spans="1:6" ht="14.25">
      <c r="A217" s="6">
        <v>7</v>
      </c>
      <c r="B217" s="7" t="s">
        <v>249</v>
      </c>
      <c r="C217" s="8">
        <v>323</v>
      </c>
      <c r="D217" s="8">
        <f>SUM(E217:F217)</f>
        <v>1406</v>
      </c>
      <c r="E217" s="8">
        <v>610</v>
      </c>
      <c r="F217" s="8">
        <v>796</v>
      </c>
    </row>
    <row r="218" spans="1:6" ht="14.25">
      <c r="A218" s="6">
        <v>8</v>
      </c>
      <c r="B218" s="7" t="s">
        <v>217</v>
      </c>
      <c r="C218" s="8">
        <v>635</v>
      </c>
      <c r="D218" s="8">
        <f t="shared" si="5"/>
        <v>2630</v>
      </c>
      <c r="E218" s="8">
        <v>1164</v>
      </c>
      <c r="F218" s="8">
        <v>1466</v>
      </c>
    </row>
    <row r="219" spans="1:6" ht="14.25">
      <c r="A219" s="6">
        <v>9</v>
      </c>
      <c r="B219" s="7" t="s">
        <v>218</v>
      </c>
      <c r="C219" s="8">
        <v>715</v>
      </c>
      <c r="D219" s="8">
        <f t="shared" si="5"/>
        <v>2944</v>
      </c>
      <c r="E219" s="8">
        <v>1306</v>
      </c>
      <c r="F219" s="8">
        <v>1638</v>
      </c>
    </row>
    <row r="220" spans="1:6" ht="14.25">
      <c r="A220" s="6">
        <v>10</v>
      </c>
      <c r="B220" s="7" t="s">
        <v>219</v>
      </c>
      <c r="C220" s="8">
        <v>835</v>
      </c>
      <c r="D220" s="8">
        <f t="shared" si="5"/>
        <v>3395</v>
      </c>
      <c r="E220" s="8">
        <v>1572</v>
      </c>
      <c r="F220" s="8">
        <v>1823</v>
      </c>
    </row>
    <row r="221" spans="1:6" ht="14.25">
      <c r="A221" s="6">
        <v>11</v>
      </c>
      <c r="B221" s="7" t="s">
        <v>303</v>
      </c>
      <c r="C221" s="8">
        <v>412</v>
      </c>
      <c r="D221" s="8">
        <f>SUM(E221:F221)</f>
        <v>1592</v>
      </c>
      <c r="E221" s="8">
        <v>683</v>
      </c>
      <c r="F221" s="8">
        <v>909</v>
      </c>
    </row>
    <row r="222" spans="1:6" ht="14.25">
      <c r="A222" s="6">
        <v>12</v>
      </c>
      <c r="B222" s="7" t="s">
        <v>220</v>
      </c>
      <c r="C222" s="8">
        <v>326</v>
      </c>
      <c r="D222" s="8">
        <f t="shared" si="5"/>
        <v>1244</v>
      </c>
      <c r="E222" s="8">
        <v>544</v>
      </c>
      <c r="F222" s="8">
        <v>700</v>
      </c>
    </row>
    <row r="223" spans="1:6" ht="14.25">
      <c r="A223" s="6">
        <v>13</v>
      </c>
      <c r="B223" s="7" t="s">
        <v>221</v>
      </c>
      <c r="C223" s="8">
        <v>551</v>
      </c>
      <c r="D223" s="8">
        <f t="shared" si="5"/>
        <v>2243</v>
      </c>
      <c r="E223" s="8">
        <v>1058</v>
      </c>
      <c r="F223" s="8">
        <v>1185</v>
      </c>
    </row>
    <row r="224" spans="1:6" ht="14.25">
      <c r="A224" s="6">
        <v>14</v>
      </c>
      <c r="B224" s="7" t="s">
        <v>222</v>
      </c>
      <c r="C224" s="8">
        <v>294</v>
      </c>
      <c r="D224" s="8">
        <f t="shared" si="5"/>
        <v>1083</v>
      </c>
      <c r="E224" s="8">
        <v>461</v>
      </c>
      <c r="F224" s="8">
        <v>622</v>
      </c>
    </row>
    <row r="225" spans="1:6" ht="14.25">
      <c r="A225" s="6">
        <v>15</v>
      </c>
      <c r="B225" s="7" t="s">
        <v>223</v>
      </c>
      <c r="C225" s="8">
        <v>192</v>
      </c>
      <c r="D225" s="8">
        <f t="shared" si="5"/>
        <v>881</v>
      </c>
      <c r="E225" s="8">
        <v>430</v>
      </c>
      <c r="F225" s="8">
        <v>451</v>
      </c>
    </row>
    <row r="226" spans="1:6" ht="14.25">
      <c r="A226" s="6">
        <v>16</v>
      </c>
      <c r="B226" s="7" t="s">
        <v>224</v>
      </c>
      <c r="C226" s="8">
        <v>333</v>
      </c>
      <c r="D226" s="8">
        <f t="shared" si="5"/>
        <v>1435</v>
      </c>
      <c r="E226" s="8">
        <v>705</v>
      </c>
      <c r="F226" s="8">
        <v>730</v>
      </c>
    </row>
    <row r="227" spans="1:6" ht="14.25">
      <c r="A227" s="6">
        <v>17</v>
      </c>
      <c r="B227" s="7" t="s">
        <v>239</v>
      </c>
      <c r="C227" s="8">
        <v>241</v>
      </c>
      <c r="D227" s="8">
        <f>SUM(E227:F227)</f>
        <v>1082</v>
      </c>
      <c r="E227" s="8">
        <v>515</v>
      </c>
      <c r="F227" s="8">
        <v>567</v>
      </c>
    </row>
    <row r="228" spans="1:6" ht="14.25">
      <c r="A228" s="6">
        <v>18</v>
      </c>
      <c r="B228" s="7" t="s">
        <v>225</v>
      </c>
      <c r="C228" s="8">
        <v>455</v>
      </c>
      <c r="D228" s="8">
        <f t="shared" si="5"/>
        <v>2073</v>
      </c>
      <c r="E228" s="8">
        <v>1032</v>
      </c>
      <c r="F228" s="8">
        <v>1041</v>
      </c>
    </row>
    <row r="229" spans="1:6" ht="14.25">
      <c r="A229" s="6">
        <v>19</v>
      </c>
      <c r="B229" s="7" t="s">
        <v>244</v>
      </c>
      <c r="C229" s="8">
        <v>551</v>
      </c>
      <c r="D229" s="8">
        <f>SUM(E229:F229)</f>
        <v>2532</v>
      </c>
      <c r="E229" s="8">
        <v>1236</v>
      </c>
      <c r="F229" s="8">
        <v>1296</v>
      </c>
    </row>
    <row r="230" spans="1:6" ht="14.25">
      <c r="A230" s="6">
        <v>20</v>
      </c>
      <c r="B230" s="7" t="s">
        <v>227</v>
      </c>
      <c r="C230" s="8">
        <v>545</v>
      </c>
      <c r="D230" s="8">
        <f t="shared" si="5"/>
        <v>2430</v>
      </c>
      <c r="E230" s="8">
        <v>1231</v>
      </c>
      <c r="F230" s="8">
        <v>1199</v>
      </c>
    </row>
    <row r="231" spans="1:6" ht="14.25">
      <c r="A231" s="6">
        <v>21</v>
      </c>
      <c r="B231" s="7" t="s">
        <v>305</v>
      </c>
      <c r="C231" s="8">
        <v>812</v>
      </c>
      <c r="D231" s="8">
        <f t="shared" si="5"/>
        <v>3753</v>
      </c>
      <c r="E231" s="8">
        <v>1908</v>
      </c>
      <c r="F231" s="8">
        <v>1845</v>
      </c>
    </row>
    <row r="232" spans="1:6" ht="14.25">
      <c r="A232" s="6">
        <v>22</v>
      </c>
      <c r="B232" s="7" t="s">
        <v>230</v>
      </c>
      <c r="C232" s="8">
        <v>187</v>
      </c>
      <c r="D232" s="8">
        <f aca="true" t="shared" si="6" ref="D232:D237">SUM(E232:F232)</f>
        <v>858</v>
      </c>
      <c r="E232" s="8">
        <v>421</v>
      </c>
      <c r="F232" s="8">
        <v>437</v>
      </c>
    </row>
    <row r="233" spans="1:6" ht="14.25">
      <c r="A233" s="6">
        <v>23</v>
      </c>
      <c r="B233" s="7" t="s">
        <v>231</v>
      </c>
      <c r="C233" s="8">
        <v>384</v>
      </c>
      <c r="D233" s="8">
        <f t="shared" si="6"/>
        <v>1652</v>
      </c>
      <c r="E233" s="8">
        <v>886</v>
      </c>
      <c r="F233" s="8">
        <v>766</v>
      </c>
    </row>
    <row r="234" spans="1:6" ht="14.25">
      <c r="A234" s="6">
        <v>24</v>
      </c>
      <c r="B234" s="7" t="s">
        <v>232</v>
      </c>
      <c r="C234" s="8">
        <v>366</v>
      </c>
      <c r="D234" s="8">
        <f t="shared" si="6"/>
        <v>1631</v>
      </c>
      <c r="E234" s="8">
        <v>848</v>
      </c>
      <c r="F234" s="8">
        <v>783</v>
      </c>
    </row>
    <row r="235" spans="1:6" ht="14.25">
      <c r="A235" s="6">
        <v>25</v>
      </c>
      <c r="B235" s="7" t="s">
        <v>233</v>
      </c>
      <c r="C235" s="8">
        <v>453</v>
      </c>
      <c r="D235" s="8">
        <f t="shared" si="6"/>
        <v>1830</v>
      </c>
      <c r="E235" s="8">
        <v>956</v>
      </c>
      <c r="F235" s="8">
        <v>874</v>
      </c>
    </row>
    <row r="236" spans="1:6" ht="14.25">
      <c r="A236" s="6">
        <v>26</v>
      </c>
      <c r="B236" s="7" t="s">
        <v>234</v>
      </c>
      <c r="C236" s="8">
        <v>535</v>
      </c>
      <c r="D236" s="8">
        <f t="shared" si="6"/>
        <v>2297</v>
      </c>
      <c r="E236" s="8">
        <v>1175</v>
      </c>
      <c r="F236" s="8">
        <v>1122</v>
      </c>
    </row>
    <row r="237" spans="1:6" ht="14.25">
      <c r="A237" s="6">
        <v>27</v>
      </c>
      <c r="B237" s="7" t="s">
        <v>306</v>
      </c>
      <c r="C237" s="8">
        <v>716</v>
      </c>
      <c r="D237" s="8">
        <f t="shared" si="6"/>
        <v>2962</v>
      </c>
      <c r="E237" s="8">
        <v>1506</v>
      </c>
      <c r="F237" s="8">
        <v>1456</v>
      </c>
    </row>
    <row r="238" spans="1:6" ht="14.25">
      <c r="A238" s="6">
        <v>28</v>
      </c>
      <c r="B238" s="7" t="s">
        <v>296</v>
      </c>
      <c r="C238" s="8">
        <v>457</v>
      </c>
      <c r="D238" s="8">
        <f aca="true" t="shared" si="7" ref="D238:D248">SUM(E238:F238)</f>
        <v>1875</v>
      </c>
      <c r="E238" s="8">
        <v>963</v>
      </c>
      <c r="F238" s="8">
        <v>912</v>
      </c>
    </row>
    <row r="239" spans="1:6" ht="14.25">
      <c r="A239" s="6">
        <v>29</v>
      </c>
      <c r="B239" s="7" t="s">
        <v>237</v>
      </c>
      <c r="C239" s="8">
        <v>395</v>
      </c>
      <c r="D239" s="8">
        <f t="shared" si="7"/>
        <v>1533</v>
      </c>
      <c r="E239" s="8">
        <v>793</v>
      </c>
      <c r="F239" s="8">
        <v>740</v>
      </c>
    </row>
    <row r="240" spans="1:6" ht="14.25">
      <c r="A240" s="6">
        <v>30</v>
      </c>
      <c r="B240" s="7" t="s">
        <v>238</v>
      </c>
      <c r="C240" s="8">
        <v>451</v>
      </c>
      <c r="D240" s="8">
        <f t="shared" si="7"/>
        <v>1877</v>
      </c>
      <c r="E240" s="8">
        <v>891</v>
      </c>
      <c r="F240" s="8">
        <v>986</v>
      </c>
    </row>
    <row r="241" spans="1:6" ht="14.25">
      <c r="A241" s="6">
        <v>31</v>
      </c>
      <c r="B241" s="7" t="s">
        <v>250</v>
      </c>
      <c r="C241" s="8">
        <v>618</v>
      </c>
      <c r="D241" s="8">
        <f t="shared" si="7"/>
        <v>2768</v>
      </c>
      <c r="E241" s="8">
        <v>1362</v>
      </c>
      <c r="F241" s="8">
        <v>1406</v>
      </c>
    </row>
    <row r="242" spans="1:6" ht="14.25">
      <c r="A242" s="6">
        <v>32</v>
      </c>
      <c r="B242" s="7" t="s">
        <v>242</v>
      </c>
      <c r="C242" s="8">
        <v>818</v>
      </c>
      <c r="D242" s="8">
        <f t="shared" si="7"/>
        <v>3456</v>
      </c>
      <c r="E242" s="8">
        <v>1767</v>
      </c>
      <c r="F242" s="8">
        <v>1689</v>
      </c>
    </row>
    <row r="243" spans="1:6" ht="14.25">
      <c r="A243" s="6">
        <v>33</v>
      </c>
      <c r="B243" s="7" t="s">
        <v>251</v>
      </c>
      <c r="C243" s="8">
        <v>746</v>
      </c>
      <c r="D243" s="8">
        <f t="shared" si="7"/>
        <v>3386</v>
      </c>
      <c r="E243" s="8">
        <v>1746</v>
      </c>
      <c r="F243" s="8">
        <v>1640</v>
      </c>
    </row>
    <row r="244" spans="1:6" ht="14.25">
      <c r="A244" s="6">
        <v>34</v>
      </c>
      <c r="B244" s="7" t="s">
        <v>240</v>
      </c>
      <c r="C244" s="8">
        <v>292</v>
      </c>
      <c r="D244" s="8">
        <f t="shared" si="7"/>
        <v>1510</v>
      </c>
      <c r="E244" s="8">
        <v>731</v>
      </c>
      <c r="F244" s="8">
        <v>779</v>
      </c>
    </row>
    <row r="245" spans="1:6" ht="14.25">
      <c r="A245" s="6">
        <v>35</v>
      </c>
      <c r="B245" s="7" t="s">
        <v>243</v>
      </c>
      <c r="C245" s="8">
        <v>288</v>
      </c>
      <c r="D245" s="8">
        <f t="shared" si="7"/>
        <v>1449</v>
      </c>
      <c r="E245" s="8">
        <v>730</v>
      </c>
      <c r="F245" s="8">
        <v>719</v>
      </c>
    </row>
    <row r="246" spans="1:6" ht="14.25">
      <c r="A246" s="6">
        <v>36</v>
      </c>
      <c r="B246" s="7" t="s">
        <v>245</v>
      </c>
      <c r="C246" s="8">
        <v>357</v>
      </c>
      <c r="D246" s="8">
        <f t="shared" si="7"/>
        <v>1733</v>
      </c>
      <c r="E246" s="8">
        <v>871</v>
      </c>
      <c r="F246" s="8">
        <v>862</v>
      </c>
    </row>
    <row r="247" spans="1:6" ht="14.25">
      <c r="A247" s="6">
        <v>37</v>
      </c>
      <c r="B247" s="7" t="s">
        <v>246</v>
      </c>
      <c r="C247" s="8">
        <v>583</v>
      </c>
      <c r="D247" s="8">
        <f t="shared" si="7"/>
        <v>2833</v>
      </c>
      <c r="E247" s="8">
        <v>1409</v>
      </c>
      <c r="F247" s="8">
        <v>1424</v>
      </c>
    </row>
    <row r="248" spans="1:6" ht="14.25">
      <c r="A248" s="6">
        <v>38</v>
      </c>
      <c r="B248" s="7" t="s">
        <v>247</v>
      </c>
      <c r="C248" s="8">
        <v>596</v>
      </c>
      <c r="D248" s="8">
        <f t="shared" si="7"/>
        <v>2957</v>
      </c>
      <c r="E248" s="8">
        <v>1455</v>
      </c>
      <c r="F248" s="8">
        <v>1502</v>
      </c>
    </row>
    <row r="249" spans="1:6" s="5" customFormat="1" ht="14.25">
      <c r="A249" s="10" t="s">
        <v>252</v>
      </c>
      <c r="B249" s="11"/>
      <c r="C249" s="4">
        <f>SUM(C250:C270)</f>
        <v>12107</v>
      </c>
      <c r="D249" s="4">
        <f>SUM(D250:D270)</f>
        <v>53983</v>
      </c>
      <c r="E249" s="4">
        <f>SUM(E250:E270)</f>
        <v>27378</v>
      </c>
      <c r="F249" s="4">
        <f>SUM(F250:F270)</f>
        <v>26605</v>
      </c>
    </row>
    <row r="250" spans="1:6" ht="14.25">
      <c r="A250" s="6">
        <v>1</v>
      </c>
      <c r="B250" s="7" t="s">
        <v>253</v>
      </c>
      <c r="C250" s="8">
        <v>1264</v>
      </c>
      <c r="D250" s="8">
        <f t="shared" si="5"/>
        <v>5158</v>
      </c>
      <c r="E250" s="8">
        <v>2522</v>
      </c>
      <c r="F250" s="8">
        <v>2636</v>
      </c>
    </row>
    <row r="251" spans="1:6" ht="14.25">
      <c r="A251" s="6">
        <v>2</v>
      </c>
      <c r="B251" s="7" t="s">
        <v>53</v>
      </c>
      <c r="C251" s="8">
        <v>493</v>
      </c>
      <c r="D251" s="8">
        <f t="shared" si="5"/>
        <v>2367</v>
      </c>
      <c r="E251" s="8">
        <v>1163</v>
      </c>
      <c r="F251" s="8">
        <v>1204</v>
      </c>
    </row>
    <row r="252" spans="1:6" ht="14.25">
      <c r="A252" s="6">
        <v>3</v>
      </c>
      <c r="B252" s="7" t="s">
        <v>254</v>
      </c>
      <c r="C252" s="8">
        <v>661</v>
      </c>
      <c r="D252" s="8">
        <f t="shared" si="5"/>
        <v>3142</v>
      </c>
      <c r="E252" s="8">
        <v>1531</v>
      </c>
      <c r="F252" s="8">
        <v>1611</v>
      </c>
    </row>
    <row r="253" spans="1:6" ht="14.25">
      <c r="A253" s="6">
        <v>4</v>
      </c>
      <c r="B253" s="7" t="s">
        <v>255</v>
      </c>
      <c r="C253" s="8">
        <v>279</v>
      </c>
      <c r="D253" s="8">
        <f t="shared" si="5"/>
        <v>1302</v>
      </c>
      <c r="E253" s="8">
        <v>660</v>
      </c>
      <c r="F253" s="8">
        <v>642</v>
      </c>
    </row>
    <row r="254" spans="1:6" ht="14.25">
      <c r="A254" s="6">
        <v>5</v>
      </c>
      <c r="B254" s="7" t="s">
        <v>256</v>
      </c>
      <c r="C254" s="8">
        <v>284</v>
      </c>
      <c r="D254" s="8">
        <f t="shared" si="5"/>
        <v>1421</v>
      </c>
      <c r="E254" s="8">
        <v>715</v>
      </c>
      <c r="F254" s="8">
        <v>706</v>
      </c>
    </row>
    <row r="255" spans="1:6" ht="14.25">
      <c r="A255" s="6">
        <v>6</v>
      </c>
      <c r="B255" s="7" t="s">
        <v>257</v>
      </c>
      <c r="C255" s="8">
        <v>498</v>
      </c>
      <c r="D255" s="8">
        <f t="shared" si="5"/>
        <v>1990</v>
      </c>
      <c r="E255" s="8">
        <v>1027</v>
      </c>
      <c r="F255" s="8">
        <v>963</v>
      </c>
    </row>
    <row r="256" spans="1:6" ht="14.25">
      <c r="A256" s="6">
        <v>7</v>
      </c>
      <c r="B256" s="7" t="s">
        <v>258</v>
      </c>
      <c r="C256" s="8">
        <v>871</v>
      </c>
      <c r="D256" s="8">
        <f t="shared" si="5"/>
        <v>3315</v>
      </c>
      <c r="E256" s="8">
        <v>1747</v>
      </c>
      <c r="F256" s="8">
        <v>1568</v>
      </c>
    </row>
    <row r="257" spans="1:6" ht="14.25">
      <c r="A257" s="6">
        <v>8</v>
      </c>
      <c r="B257" s="7" t="s">
        <v>259</v>
      </c>
      <c r="C257" s="8">
        <v>331</v>
      </c>
      <c r="D257" s="8">
        <f t="shared" si="5"/>
        <v>1241</v>
      </c>
      <c r="E257" s="8">
        <v>661</v>
      </c>
      <c r="F257" s="8">
        <v>580</v>
      </c>
    </row>
    <row r="258" spans="1:6" ht="14.25">
      <c r="A258" s="6">
        <v>9</v>
      </c>
      <c r="B258" s="7" t="s">
        <v>260</v>
      </c>
      <c r="C258" s="8">
        <v>237</v>
      </c>
      <c r="D258" s="8">
        <f t="shared" si="5"/>
        <v>1115</v>
      </c>
      <c r="E258" s="8">
        <v>621</v>
      </c>
      <c r="F258" s="8">
        <v>494</v>
      </c>
    </row>
    <row r="259" spans="1:6" ht="14.25">
      <c r="A259" s="6">
        <v>10</v>
      </c>
      <c r="B259" s="7" t="s">
        <v>261</v>
      </c>
      <c r="C259" s="8">
        <v>786</v>
      </c>
      <c r="D259" s="8">
        <f t="shared" si="5"/>
        <v>3014</v>
      </c>
      <c r="E259" s="8">
        <v>1615</v>
      </c>
      <c r="F259" s="8">
        <v>1399</v>
      </c>
    </row>
    <row r="260" spans="1:6" ht="14.25">
      <c r="A260" s="6">
        <v>11</v>
      </c>
      <c r="B260" s="7" t="s">
        <v>262</v>
      </c>
      <c r="C260" s="8">
        <v>617</v>
      </c>
      <c r="D260" s="8">
        <f aca="true" t="shared" si="8" ref="D260:D296">SUM(E260:F260)</f>
        <v>2576</v>
      </c>
      <c r="E260" s="8">
        <v>1409</v>
      </c>
      <c r="F260" s="8">
        <v>1167</v>
      </c>
    </row>
    <row r="261" spans="1:6" ht="14.25">
      <c r="A261" s="6">
        <v>12</v>
      </c>
      <c r="B261" s="7" t="s">
        <v>263</v>
      </c>
      <c r="C261" s="8">
        <v>428</v>
      </c>
      <c r="D261" s="8">
        <f t="shared" si="8"/>
        <v>1681</v>
      </c>
      <c r="E261" s="8">
        <v>847</v>
      </c>
      <c r="F261" s="8">
        <v>834</v>
      </c>
    </row>
    <row r="262" spans="1:6" ht="14.25">
      <c r="A262" s="6">
        <v>13</v>
      </c>
      <c r="B262" s="7" t="s">
        <v>270</v>
      </c>
      <c r="C262" s="8">
        <v>381</v>
      </c>
      <c r="D262" s="8">
        <f t="shared" si="8"/>
        <v>1651</v>
      </c>
      <c r="E262" s="8">
        <v>849</v>
      </c>
      <c r="F262" s="8">
        <v>802</v>
      </c>
    </row>
    <row r="263" spans="1:6" ht="14.25">
      <c r="A263" s="6">
        <v>14</v>
      </c>
      <c r="B263" s="7" t="s">
        <v>264</v>
      </c>
      <c r="C263" s="8">
        <v>663</v>
      </c>
      <c r="D263" s="8">
        <f t="shared" si="8"/>
        <v>3111</v>
      </c>
      <c r="E263" s="8">
        <v>1600</v>
      </c>
      <c r="F263" s="8">
        <v>1511</v>
      </c>
    </row>
    <row r="264" spans="1:6" ht="14.25">
      <c r="A264" s="6">
        <v>15</v>
      </c>
      <c r="B264" s="7" t="s">
        <v>235</v>
      </c>
      <c r="C264" s="8">
        <v>560</v>
      </c>
      <c r="D264" s="8">
        <f t="shared" si="8"/>
        <v>2726</v>
      </c>
      <c r="E264" s="8">
        <v>1393</v>
      </c>
      <c r="F264" s="8">
        <v>1333</v>
      </c>
    </row>
    <row r="265" spans="1:6" ht="14.25">
      <c r="A265" s="6">
        <v>16</v>
      </c>
      <c r="B265" s="7" t="s">
        <v>265</v>
      </c>
      <c r="C265" s="8">
        <v>474</v>
      </c>
      <c r="D265" s="8">
        <f t="shared" si="8"/>
        <v>2027</v>
      </c>
      <c r="E265" s="8">
        <v>1037</v>
      </c>
      <c r="F265" s="8">
        <v>990</v>
      </c>
    </row>
    <row r="266" spans="1:6" ht="14.25">
      <c r="A266" s="6">
        <v>17</v>
      </c>
      <c r="B266" s="7" t="s">
        <v>266</v>
      </c>
      <c r="C266" s="8">
        <v>229</v>
      </c>
      <c r="D266" s="8">
        <f t="shared" si="8"/>
        <v>1026</v>
      </c>
      <c r="E266" s="8">
        <v>533</v>
      </c>
      <c r="F266" s="8">
        <v>493</v>
      </c>
    </row>
    <row r="267" spans="1:6" ht="14.25">
      <c r="A267" s="6">
        <v>18</v>
      </c>
      <c r="B267" s="7" t="s">
        <v>267</v>
      </c>
      <c r="C267" s="8">
        <v>587</v>
      </c>
      <c r="D267" s="8">
        <f t="shared" si="8"/>
        <v>2809</v>
      </c>
      <c r="E267" s="8">
        <v>1357</v>
      </c>
      <c r="F267" s="8">
        <v>1452</v>
      </c>
    </row>
    <row r="268" spans="1:6" ht="14.25">
      <c r="A268" s="6">
        <v>19</v>
      </c>
      <c r="B268" s="7" t="s">
        <v>268</v>
      </c>
      <c r="C268" s="8">
        <v>604</v>
      </c>
      <c r="D268" s="8">
        <f t="shared" si="8"/>
        <v>3102</v>
      </c>
      <c r="E268" s="8">
        <v>1595</v>
      </c>
      <c r="F268" s="8">
        <v>1507</v>
      </c>
    </row>
    <row r="269" spans="1:6" ht="14.25">
      <c r="A269" s="6">
        <v>20</v>
      </c>
      <c r="B269" s="7" t="s">
        <v>269</v>
      </c>
      <c r="C269" s="8">
        <v>782</v>
      </c>
      <c r="D269" s="8">
        <f t="shared" si="8"/>
        <v>3988</v>
      </c>
      <c r="E269" s="8">
        <v>1927</v>
      </c>
      <c r="F269" s="8">
        <v>2061</v>
      </c>
    </row>
    <row r="270" spans="1:6" ht="14.25">
      <c r="A270" s="6">
        <v>21</v>
      </c>
      <c r="B270" s="7" t="s">
        <v>90</v>
      </c>
      <c r="C270" s="8">
        <v>1078</v>
      </c>
      <c r="D270" s="8">
        <f t="shared" si="8"/>
        <v>5221</v>
      </c>
      <c r="E270" s="8">
        <v>2569</v>
      </c>
      <c r="F270" s="8">
        <v>2652</v>
      </c>
    </row>
    <row r="271" spans="1:6" s="5" customFormat="1" ht="14.25">
      <c r="A271" s="10" t="s">
        <v>271</v>
      </c>
      <c r="B271" s="11"/>
      <c r="C271" s="4">
        <f>SUM(C272:C283)</f>
        <v>7203</v>
      </c>
      <c r="D271" s="4">
        <f>SUM(D272:D283)</f>
        <v>31220</v>
      </c>
      <c r="E271" s="4">
        <f>SUM(E272:E283)</f>
        <v>16067</v>
      </c>
      <c r="F271" s="4">
        <f>SUM(F272:F283)</f>
        <v>15153</v>
      </c>
    </row>
    <row r="272" spans="1:6" ht="14.25">
      <c r="A272" s="6">
        <v>1</v>
      </c>
      <c r="B272" s="7" t="s">
        <v>272</v>
      </c>
      <c r="C272" s="8">
        <v>1305</v>
      </c>
      <c r="D272" s="8">
        <f t="shared" si="8"/>
        <v>5292</v>
      </c>
      <c r="E272" s="8">
        <v>2554</v>
      </c>
      <c r="F272" s="8">
        <v>2738</v>
      </c>
    </row>
    <row r="273" spans="1:6" ht="14.25">
      <c r="A273" s="6">
        <v>2</v>
      </c>
      <c r="B273" s="7" t="s">
        <v>273</v>
      </c>
      <c r="C273" s="8">
        <v>518</v>
      </c>
      <c r="D273" s="8">
        <f t="shared" si="8"/>
        <v>2309</v>
      </c>
      <c r="E273" s="8">
        <v>1214</v>
      </c>
      <c r="F273" s="8">
        <v>1095</v>
      </c>
    </row>
    <row r="274" spans="1:6" ht="14.25">
      <c r="A274" s="6">
        <v>3</v>
      </c>
      <c r="B274" s="7" t="s">
        <v>274</v>
      </c>
      <c r="C274" s="8">
        <v>532</v>
      </c>
      <c r="D274" s="8">
        <f t="shared" si="8"/>
        <v>2400</v>
      </c>
      <c r="E274" s="8">
        <v>1232</v>
      </c>
      <c r="F274" s="8">
        <v>1168</v>
      </c>
    </row>
    <row r="275" spans="1:6" ht="14.25">
      <c r="A275" s="6">
        <v>4</v>
      </c>
      <c r="B275" s="7" t="s">
        <v>275</v>
      </c>
      <c r="C275" s="8">
        <v>386</v>
      </c>
      <c r="D275" s="8">
        <f t="shared" si="8"/>
        <v>1915</v>
      </c>
      <c r="E275" s="8">
        <v>1021</v>
      </c>
      <c r="F275" s="8">
        <v>894</v>
      </c>
    </row>
    <row r="276" spans="1:6" ht="14.25">
      <c r="A276" s="6">
        <v>5</v>
      </c>
      <c r="B276" s="7" t="s">
        <v>276</v>
      </c>
      <c r="C276" s="8">
        <v>953</v>
      </c>
      <c r="D276" s="8">
        <f t="shared" si="8"/>
        <v>4657</v>
      </c>
      <c r="E276" s="8">
        <v>2436</v>
      </c>
      <c r="F276" s="8">
        <v>2221</v>
      </c>
    </row>
    <row r="277" spans="1:6" ht="14.25">
      <c r="A277" s="6">
        <v>6</v>
      </c>
      <c r="B277" s="7" t="s">
        <v>277</v>
      </c>
      <c r="C277" s="8">
        <v>219</v>
      </c>
      <c r="D277" s="8">
        <f t="shared" si="8"/>
        <v>1103</v>
      </c>
      <c r="E277" s="8">
        <v>584</v>
      </c>
      <c r="F277" s="8">
        <v>519</v>
      </c>
    </row>
    <row r="278" spans="1:6" ht="14.25">
      <c r="A278" s="6">
        <v>7</v>
      </c>
      <c r="B278" s="7" t="s">
        <v>278</v>
      </c>
      <c r="C278" s="8">
        <v>401</v>
      </c>
      <c r="D278" s="8">
        <f t="shared" si="8"/>
        <v>2077</v>
      </c>
      <c r="E278" s="8">
        <v>1037</v>
      </c>
      <c r="F278" s="8">
        <v>1040</v>
      </c>
    </row>
    <row r="279" spans="1:6" ht="14.25">
      <c r="A279" s="6">
        <v>8</v>
      </c>
      <c r="B279" s="7" t="s">
        <v>279</v>
      </c>
      <c r="C279" s="8">
        <v>708</v>
      </c>
      <c r="D279" s="8">
        <f t="shared" si="8"/>
        <v>3086</v>
      </c>
      <c r="E279" s="8">
        <v>1625</v>
      </c>
      <c r="F279" s="8">
        <v>1461</v>
      </c>
    </row>
    <row r="280" spans="1:6" ht="14.25">
      <c r="A280" s="6">
        <v>9</v>
      </c>
      <c r="B280" s="7" t="s">
        <v>280</v>
      </c>
      <c r="C280" s="8">
        <v>544</v>
      </c>
      <c r="D280" s="8">
        <f t="shared" si="8"/>
        <v>2138</v>
      </c>
      <c r="E280" s="8">
        <v>1100</v>
      </c>
      <c r="F280" s="8">
        <v>1038</v>
      </c>
    </row>
    <row r="281" spans="1:6" ht="14.25">
      <c r="A281" s="6">
        <v>10</v>
      </c>
      <c r="B281" s="7" t="s">
        <v>281</v>
      </c>
      <c r="C281" s="8">
        <v>441</v>
      </c>
      <c r="D281" s="8">
        <f t="shared" si="8"/>
        <v>1727</v>
      </c>
      <c r="E281" s="8">
        <v>936</v>
      </c>
      <c r="F281" s="8">
        <v>791</v>
      </c>
    </row>
    <row r="282" spans="1:6" ht="14.25">
      <c r="A282" s="6">
        <v>11</v>
      </c>
      <c r="B282" s="7" t="s">
        <v>282</v>
      </c>
      <c r="C282" s="8">
        <v>767</v>
      </c>
      <c r="D282" s="8">
        <f t="shared" si="8"/>
        <v>2928</v>
      </c>
      <c r="E282" s="8">
        <v>1494</v>
      </c>
      <c r="F282" s="8">
        <v>1434</v>
      </c>
    </row>
    <row r="283" spans="1:6" ht="14.25">
      <c r="A283" s="6">
        <v>12</v>
      </c>
      <c r="B283" s="7" t="s">
        <v>283</v>
      </c>
      <c r="C283" s="8">
        <v>429</v>
      </c>
      <c r="D283" s="8">
        <f t="shared" si="8"/>
        <v>1588</v>
      </c>
      <c r="E283" s="8">
        <v>834</v>
      </c>
      <c r="F283" s="8">
        <v>754</v>
      </c>
    </row>
    <row r="284" spans="1:6" s="5" customFormat="1" ht="14.25">
      <c r="A284" s="10" t="s">
        <v>284</v>
      </c>
      <c r="B284" s="11"/>
      <c r="C284" s="4">
        <f>SUM(C285:C296)</f>
        <v>7992</v>
      </c>
      <c r="D284" s="4">
        <f>SUM(D285:D296)</f>
        <v>33558</v>
      </c>
      <c r="E284" s="4">
        <f>SUM(E285:E296)</f>
        <v>16215</v>
      </c>
      <c r="F284" s="4">
        <f>SUM(F285:F296)</f>
        <v>17343</v>
      </c>
    </row>
    <row r="285" spans="1:6" ht="14.25">
      <c r="A285" s="6">
        <v>1</v>
      </c>
      <c r="B285" s="7" t="s">
        <v>285</v>
      </c>
      <c r="C285" s="8">
        <v>1219</v>
      </c>
      <c r="D285" s="8">
        <f t="shared" si="8"/>
        <v>4902</v>
      </c>
      <c r="E285" s="8">
        <v>2347</v>
      </c>
      <c r="F285" s="8">
        <v>2555</v>
      </c>
    </row>
    <row r="286" spans="1:6" ht="14.25">
      <c r="A286" s="6">
        <v>2</v>
      </c>
      <c r="B286" s="7" t="s">
        <v>286</v>
      </c>
      <c r="C286" s="8">
        <v>442</v>
      </c>
      <c r="D286" s="8">
        <f t="shared" si="8"/>
        <v>1985</v>
      </c>
      <c r="E286" s="8">
        <v>971</v>
      </c>
      <c r="F286" s="8">
        <v>1014</v>
      </c>
    </row>
    <row r="287" spans="1:6" ht="14.25">
      <c r="A287" s="6">
        <v>3</v>
      </c>
      <c r="B287" s="7" t="s">
        <v>60</v>
      </c>
      <c r="C287" s="8">
        <v>254</v>
      </c>
      <c r="D287" s="8">
        <f t="shared" si="8"/>
        <v>930</v>
      </c>
      <c r="E287" s="8">
        <v>452</v>
      </c>
      <c r="F287" s="8">
        <v>478</v>
      </c>
    </row>
    <row r="288" spans="1:6" ht="14.25">
      <c r="A288" s="6">
        <v>4</v>
      </c>
      <c r="B288" s="7" t="s">
        <v>287</v>
      </c>
      <c r="C288" s="8">
        <v>432</v>
      </c>
      <c r="D288" s="8">
        <f t="shared" si="8"/>
        <v>1825</v>
      </c>
      <c r="E288" s="8">
        <v>879</v>
      </c>
      <c r="F288" s="8">
        <v>946</v>
      </c>
    </row>
    <row r="289" spans="1:6" ht="14.25">
      <c r="A289" s="6">
        <v>5</v>
      </c>
      <c r="B289" s="7" t="s">
        <v>288</v>
      </c>
      <c r="C289" s="8">
        <v>586</v>
      </c>
      <c r="D289" s="8">
        <f t="shared" si="8"/>
        <v>2458</v>
      </c>
      <c r="E289" s="8">
        <v>1225</v>
      </c>
      <c r="F289" s="8">
        <v>1233</v>
      </c>
    </row>
    <row r="290" spans="1:6" ht="14.25">
      <c r="A290" s="6">
        <v>6</v>
      </c>
      <c r="B290" s="7" t="s">
        <v>289</v>
      </c>
      <c r="C290" s="8">
        <v>469</v>
      </c>
      <c r="D290" s="8">
        <f t="shared" si="8"/>
        <v>2062</v>
      </c>
      <c r="E290" s="8">
        <v>987</v>
      </c>
      <c r="F290" s="8">
        <v>1075</v>
      </c>
    </row>
    <row r="291" spans="1:6" ht="14.25">
      <c r="A291" s="6">
        <v>7</v>
      </c>
      <c r="B291" s="7" t="s">
        <v>291</v>
      </c>
      <c r="C291" s="8">
        <v>756</v>
      </c>
      <c r="D291" s="8">
        <f>SUM(E291:F291)</f>
        <v>3162</v>
      </c>
      <c r="E291" s="8">
        <v>1574</v>
      </c>
      <c r="F291" s="8">
        <v>1588</v>
      </c>
    </row>
    <row r="292" spans="1:6" ht="14.25">
      <c r="A292" s="6">
        <v>8</v>
      </c>
      <c r="B292" s="7" t="s">
        <v>290</v>
      </c>
      <c r="C292" s="8">
        <v>772</v>
      </c>
      <c r="D292" s="8">
        <f t="shared" si="8"/>
        <v>3437</v>
      </c>
      <c r="E292" s="8">
        <v>1717</v>
      </c>
      <c r="F292" s="8">
        <v>1720</v>
      </c>
    </row>
    <row r="293" spans="1:6" ht="14.25">
      <c r="A293" s="6">
        <v>9</v>
      </c>
      <c r="B293" s="7" t="s">
        <v>292</v>
      </c>
      <c r="C293" s="8">
        <v>1218</v>
      </c>
      <c r="D293" s="8">
        <f t="shared" si="8"/>
        <v>5260</v>
      </c>
      <c r="E293" s="8">
        <v>2572</v>
      </c>
      <c r="F293" s="8">
        <v>2688</v>
      </c>
    </row>
    <row r="294" spans="1:6" ht="14.25">
      <c r="A294" s="6">
        <v>10</v>
      </c>
      <c r="B294" s="7" t="s">
        <v>293</v>
      </c>
      <c r="C294" s="8">
        <v>808</v>
      </c>
      <c r="D294" s="8">
        <f t="shared" si="8"/>
        <v>3230</v>
      </c>
      <c r="E294" s="8">
        <v>1500</v>
      </c>
      <c r="F294" s="8">
        <v>1730</v>
      </c>
    </row>
    <row r="295" spans="1:6" ht="14.25">
      <c r="A295" s="6">
        <v>11</v>
      </c>
      <c r="B295" s="7" t="s">
        <v>294</v>
      </c>
      <c r="C295" s="8">
        <v>555</v>
      </c>
      <c r="D295" s="8">
        <f t="shared" si="8"/>
        <v>2563</v>
      </c>
      <c r="E295" s="8">
        <v>1210</v>
      </c>
      <c r="F295" s="8">
        <v>1353</v>
      </c>
    </row>
    <row r="296" spans="1:6" ht="14.25">
      <c r="A296" s="6">
        <v>12</v>
      </c>
      <c r="B296" s="7" t="s">
        <v>295</v>
      </c>
      <c r="C296" s="8">
        <v>481</v>
      </c>
      <c r="D296" s="8">
        <f t="shared" si="8"/>
        <v>1744</v>
      </c>
      <c r="E296" s="8">
        <v>781</v>
      </c>
      <c r="F296" s="8">
        <v>963</v>
      </c>
    </row>
  </sheetData>
  <mergeCells count="19">
    <mergeCell ref="A2:B3"/>
    <mergeCell ref="A249:B249"/>
    <mergeCell ref="A1:F1"/>
    <mergeCell ref="C2:C3"/>
    <mergeCell ref="D2:F2"/>
    <mergeCell ref="A4:B4"/>
    <mergeCell ref="A5:B5"/>
    <mergeCell ref="A6:B6"/>
    <mergeCell ref="A42:B42"/>
    <mergeCell ref="A179:B179"/>
    <mergeCell ref="A284:B284"/>
    <mergeCell ref="A59:B59"/>
    <mergeCell ref="A70:B70"/>
    <mergeCell ref="A83:B83"/>
    <mergeCell ref="A101:B101"/>
    <mergeCell ref="A148:B148"/>
    <mergeCell ref="A159:B159"/>
    <mergeCell ref="A271:B271"/>
    <mergeCell ref="A210:B2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6 D42 D59 D70 D83 D101 D148 D159 D179 D210 D249 D271 D2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290"/>
  <sheetViews>
    <sheetView workbookViewId="0" topLeftCell="A1">
      <pane xSplit="2" ySplit="4" topLeftCell="C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3.5"/>
  <cols>
    <col min="1" max="1" width="5.625" style="1" customWidth="1"/>
    <col min="2" max="2" width="10.625" style="1" customWidth="1"/>
    <col min="3" max="6" width="17.625" style="2" customWidth="1"/>
    <col min="7" max="16384" width="9.00390625" style="2" customWidth="1"/>
  </cols>
  <sheetData>
    <row r="1" spans="1:6" ht="14.25">
      <c r="A1" s="12" t="s">
        <v>298</v>
      </c>
      <c r="B1" s="12"/>
      <c r="C1" s="12"/>
      <c r="D1" s="12"/>
      <c r="E1" s="12"/>
      <c r="F1" s="12"/>
    </row>
    <row r="2" spans="1:6" ht="14.25">
      <c r="A2" s="9" t="s">
        <v>297</v>
      </c>
      <c r="B2" s="9"/>
      <c r="C2" s="9" t="s">
        <v>0</v>
      </c>
      <c r="D2" s="9" t="s">
        <v>1</v>
      </c>
      <c r="E2" s="9"/>
      <c r="F2" s="9"/>
    </row>
    <row r="3" spans="1:6" ht="14.25">
      <c r="A3" s="9"/>
      <c r="B3" s="9"/>
      <c r="C3" s="9"/>
      <c r="D3" s="3" t="s">
        <v>2</v>
      </c>
      <c r="E3" s="3" t="s">
        <v>3</v>
      </c>
      <c r="F3" s="3" t="s">
        <v>4</v>
      </c>
    </row>
    <row r="4" spans="1:6" s="5" customFormat="1" ht="14.25">
      <c r="A4" s="10" t="s">
        <v>5</v>
      </c>
      <c r="B4" s="11"/>
      <c r="C4" s="4">
        <f>C5+C6+C41+C58+C69+C80+C98+C145+C156+C176+C207+C244+C266+C278</f>
        <v>156215</v>
      </c>
      <c r="D4" s="4">
        <f>D5+D6+D41+D58+D69+D80+D98+D145+D156+D176+D207+D244+D266+D278</f>
        <v>728001</v>
      </c>
      <c r="E4" s="4">
        <f>E5+E6+E41+E58+E69+E80+E98+E145+E156+E176+E207+E244+E266+E278</f>
        <v>362033</v>
      </c>
      <c r="F4" s="4">
        <f>F5+F6+F41+F58+F69+F80+F98+F145+F156+F176+F207+F244+F266+F278</f>
        <v>365968</v>
      </c>
    </row>
    <row r="5" spans="1:6" s="5" customFormat="1" ht="14.25">
      <c r="A5" s="10" t="s">
        <v>6</v>
      </c>
      <c r="B5" s="11"/>
      <c r="C5" s="4">
        <v>10478</v>
      </c>
      <c r="D5" s="4">
        <f aca="true" t="shared" si="0" ref="D5:D65">SUM(E5:F5)</f>
        <v>47633</v>
      </c>
      <c r="E5" s="4">
        <v>23457</v>
      </c>
      <c r="F5" s="4">
        <v>24176</v>
      </c>
    </row>
    <row r="6" spans="1:6" s="5" customFormat="1" ht="14.25">
      <c r="A6" s="10" t="s">
        <v>7</v>
      </c>
      <c r="B6" s="11"/>
      <c r="C6" s="4">
        <f>SUM(C7:C40)</f>
        <v>15509</v>
      </c>
      <c r="D6" s="4">
        <f>SUM(D7:D40)</f>
        <v>83519</v>
      </c>
      <c r="E6" s="4">
        <f>SUM(E7:E40)</f>
        <v>41326</v>
      </c>
      <c r="F6" s="4">
        <f>SUM(F7:F40)</f>
        <v>42193</v>
      </c>
    </row>
    <row r="7" spans="1:6" ht="14.25">
      <c r="A7" s="6">
        <v>1</v>
      </c>
      <c r="B7" s="7" t="s">
        <v>8</v>
      </c>
      <c r="C7" s="8">
        <v>305</v>
      </c>
      <c r="D7" s="8">
        <f t="shared" si="0"/>
        <v>1603</v>
      </c>
      <c r="E7" s="8">
        <v>801</v>
      </c>
      <c r="F7" s="8">
        <v>802</v>
      </c>
    </row>
    <row r="8" spans="1:6" ht="14.25">
      <c r="A8" s="6">
        <v>2</v>
      </c>
      <c r="B8" s="7" t="s">
        <v>9</v>
      </c>
      <c r="C8" s="8">
        <v>316</v>
      </c>
      <c r="D8" s="8">
        <f t="shared" si="0"/>
        <v>1814</v>
      </c>
      <c r="E8" s="8">
        <v>918</v>
      </c>
      <c r="F8" s="8">
        <v>896</v>
      </c>
    </row>
    <row r="9" spans="1:6" ht="14.25">
      <c r="A9" s="6">
        <v>3</v>
      </c>
      <c r="B9" s="7" t="s">
        <v>10</v>
      </c>
      <c r="C9" s="8">
        <v>355</v>
      </c>
      <c r="D9" s="8">
        <f t="shared" si="0"/>
        <v>2178</v>
      </c>
      <c r="E9" s="8">
        <v>1085</v>
      </c>
      <c r="F9" s="8">
        <v>1093</v>
      </c>
    </row>
    <row r="10" spans="1:6" ht="14.25">
      <c r="A10" s="6">
        <v>4</v>
      </c>
      <c r="B10" s="7" t="s">
        <v>11</v>
      </c>
      <c r="C10" s="8">
        <v>179</v>
      </c>
      <c r="D10" s="8">
        <f t="shared" si="0"/>
        <v>927</v>
      </c>
      <c r="E10" s="8">
        <v>453</v>
      </c>
      <c r="F10" s="8">
        <v>474</v>
      </c>
    </row>
    <row r="11" spans="1:6" ht="14.25">
      <c r="A11" s="6">
        <v>5</v>
      </c>
      <c r="B11" s="7" t="s">
        <v>12</v>
      </c>
      <c r="C11" s="8">
        <v>269</v>
      </c>
      <c r="D11" s="8">
        <f t="shared" si="0"/>
        <v>1300</v>
      </c>
      <c r="E11" s="8">
        <v>623</v>
      </c>
      <c r="F11" s="8">
        <v>677</v>
      </c>
    </row>
    <row r="12" spans="1:6" ht="14.25">
      <c r="A12" s="6">
        <v>6</v>
      </c>
      <c r="B12" s="7" t="s">
        <v>13</v>
      </c>
      <c r="C12" s="8">
        <v>289</v>
      </c>
      <c r="D12" s="8">
        <f t="shared" si="0"/>
        <v>1487</v>
      </c>
      <c r="E12" s="8">
        <v>721</v>
      </c>
      <c r="F12" s="8">
        <v>766</v>
      </c>
    </row>
    <row r="13" spans="1:6" ht="14.25">
      <c r="A13" s="6">
        <v>7</v>
      </c>
      <c r="B13" s="7" t="s">
        <v>14</v>
      </c>
      <c r="C13" s="8">
        <v>452</v>
      </c>
      <c r="D13" s="8">
        <f t="shared" si="0"/>
        <v>2568</v>
      </c>
      <c r="E13" s="8">
        <v>1244</v>
      </c>
      <c r="F13" s="8">
        <v>1324</v>
      </c>
    </row>
    <row r="14" spans="1:6" ht="14.25">
      <c r="A14" s="6">
        <v>8</v>
      </c>
      <c r="B14" s="7" t="s">
        <v>15</v>
      </c>
      <c r="C14" s="8">
        <v>346</v>
      </c>
      <c r="D14" s="8">
        <f t="shared" si="0"/>
        <v>1821</v>
      </c>
      <c r="E14" s="8">
        <v>856</v>
      </c>
      <c r="F14" s="8">
        <v>965</v>
      </c>
    </row>
    <row r="15" spans="1:6" ht="14.25">
      <c r="A15" s="6">
        <v>9</v>
      </c>
      <c r="B15" s="7" t="s">
        <v>16</v>
      </c>
      <c r="C15" s="8">
        <v>627</v>
      </c>
      <c r="D15" s="8">
        <f t="shared" si="0"/>
        <v>3358</v>
      </c>
      <c r="E15" s="8">
        <v>1507</v>
      </c>
      <c r="F15" s="8">
        <v>1851</v>
      </c>
    </row>
    <row r="16" spans="1:6" ht="14.25">
      <c r="A16" s="6">
        <v>10</v>
      </c>
      <c r="B16" s="7" t="s">
        <v>299</v>
      </c>
      <c r="C16" s="8">
        <v>394</v>
      </c>
      <c r="D16" s="8">
        <f>SUM(E16:F16)</f>
        <v>1959</v>
      </c>
      <c r="E16" s="8">
        <v>950</v>
      </c>
      <c r="F16" s="8">
        <v>1009</v>
      </c>
    </row>
    <row r="17" spans="1:6" ht="14.25">
      <c r="A17" s="6">
        <v>11</v>
      </c>
      <c r="B17" s="7" t="s">
        <v>18</v>
      </c>
      <c r="C17" s="8">
        <v>331</v>
      </c>
      <c r="D17" s="8">
        <f t="shared" si="0"/>
        <v>1763</v>
      </c>
      <c r="E17" s="8">
        <v>852</v>
      </c>
      <c r="F17" s="8">
        <v>911</v>
      </c>
    </row>
    <row r="18" spans="1:6" ht="14.25">
      <c r="A18" s="6">
        <v>12</v>
      </c>
      <c r="B18" s="7" t="s">
        <v>19</v>
      </c>
      <c r="C18" s="8">
        <v>674</v>
      </c>
      <c r="D18" s="8">
        <f t="shared" si="0"/>
        <v>3615</v>
      </c>
      <c r="E18" s="8">
        <v>1781</v>
      </c>
      <c r="F18" s="8">
        <v>1834</v>
      </c>
    </row>
    <row r="19" spans="1:6" ht="14.25">
      <c r="A19" s="6">
        <v>13</v>
      </c>
      <c r="B19" s="7" t="s">
        <v>20</v>
      </c>
      <c r="C19" s="8">
        <v>347</v>
      </c>
      <c r="D19" s="8">
        <f t="shared" si="0"/>
        <v>2059</v>
      </c>
      <c r="E19" s="8">
        <v>1024</v>
      </c>
      <c r="F19" s="8">
        <v>1035</v>
      </c>
    </row>
    <row r="20" spans="1:6" ht="14.25">
      <c r="A20" s="6">
        <v>14</v>
      </c>
      <c r="B20" s="7" t="s">
        <v>21</v>
      </c>
      <c r="C20" s="8">
        <v>442</v>
      </c>
      <c r="D20" s="8">
        <f t="shared" si="0"/>
        <v>2434</v>
      </c>
      <c r="E20" s="8">
        <v>1233</v>
      </c>
      <c r="F20" s="8">
        <v>1201</v>
      </c>
    </row>
    <row r="21" spans="1:6" ht="14.25">
      <c r="A21" s="6">
        <v>15</v>
      </c>
      <c r="B21" s="7" t="s">
        <v>22</v>
      </c>
      <c r="C21" s="8">
        <v>326</v>
      </c>
      <c r="D21" s="8">
        <f t="shared" si="0"/>
        <v>2016</v>
      </c>
      <c r="E21" s="8">
        <v>988</v>
      </c>
      <c r="F21" s="8">
        <v>1028</v>
      </c>
    </row>
    <row r="22" spans="1:6" ht="14.25">
      <c r="A22" s="6">
        <v>16</v>
      </c>
      <c r="B22" s="7" t="s">
        <v>23</v>
      </c>
      <c r="C22" s="8">
        <v>348</v>
      </c>
      <c r="D22" s="8">
        <f t="shared" si="0"/>
        <v>1765</v>
      </c>
      <c r="E22" s="8">
        <v>902</v>
      </c>
      <c r="F22" s="8">
        <v>863</v>
      </c>
    </row>
    <row r="23" spans="1:6" ht="14.25">
      <c r="A23" s="6">
        <v>17</v>
      </c>
      <c r="B23" s="7" t="s">
        <v>24</v>
      </c>
      <c r="C23" s="8">
        <v>420</v>
      </c>
      <c r="D23" s="8">
        <f>SUM(E23:F23)</f>
        <v>2061</v>
      </c>
      <c r="E23" s="8">
        <v>1029</v>
      </c>
      <c r="F23" s="8">
        <v>1032</v>
      </c>
    </row>
    <row r="24" spans="1:6" ht="14.25">
      <c r="A24" s="6">
        <v>18</v>
      </c>
      <c r="B24" s="7" t="s">
        <v>25</v>
      </c>
      <c r="C24" s="8">
        <v>514</v>
      </c>
      <c r="D24" s="8">
        <f t="shared" si="0"/>
        <v>2754</v>
      </c>
      <c r="E24" s="8">
        <v>1391</v>
      </c>
      <c r="F24" s="8">
        <v>1363</v>
      </c>
    </row>
    <row r="25" spans="1:6" ht="14.25">
      <c r="A25" s="6">
        <v>19</v>
      </c>
      <c r="B25" s="7" t="s">
        <v>26</v>
      </c>
      <c r="C25" s="8">
        <v>593</v>
      </c>
      <c r="D25" s="8">
        <f t="shared" si="0"/>
        <v>3406</v>
      </c>
      <c r="E25" s="8">
        <v>1709</v>
      </c>
      <c r="F25" s="8">
        <v>1697</v>
      </c>
    </row>
    <row r="26" spans="1:6" ht="14.25">
      <c r="A26" s="6">
        <v>20</v>
      </c>
      <c r="B26" s="7" t="s">
        <v>27</v>
      </c>
      <c r="C26" s="8">
        <v>302</v>
      </c>
      <c r="D26" s="8">
        <f t="shared" si="0"/>
        <v>1655</v>
      </c>
      <c r="E26" s="8">
        <v>828</v>
      </c>
      <c r="F26" s="8">
        <v>827</v>
      </c>
    </row>
    <row r="27" spans="1:6" ht="14.25">
      <c r="A27" s="6">
        <v>21</v>
      </c>
      <c r="B27" s="7" t="s">
        <v>28</v>
      </c>
      <c r="C27" s="8">
        <v>593</v>
      </c>
      <c r="D27" s="8">
        <f t="shared" si="0"/>
        <v>3113</v>
      </c>
      <c r="E27" s="8">
        <v>1558</v>
      </c>
      <c r="F27" s="8">
        <v>1555</v>
      </c>
    </row>
    <row r="28" spans="1:6" ht="14.25">
      <c r="A28" s="6">
        <v>22</v>
      </c>
      <c r="B28" s="7" t="s">
        <v>29</v>
      </c>
      <c r="C28" s="8">
        <v>348</v>
      </c>
      <c r="D28" s="8">
        <f t="shared" si="0"/>
        <v>1978</v>
      </c>
      <c r="E28" s="8">
        <v>991</v>
      </c>
      <c r="F28" s="8">
        <v>987</v>
      </c>
    </row>
    <row r="29" spans="1:6" ht="14.25">
      <c r="A29" s="6">
        <v>23</v>
      </c>
      <c r="B29" s="7" t="s">
        <v>30</v>
      </c>
      <c r="C29" s="8">
        <v>337</v>
      </c>
      <c r="D29" s="8">
        <f t="shared" si="0"/>
        <v>1936</v>
      </c>
      <c r="E29" s="8">
        <v>973</v>
      </c>
      <c r="F29" s="8">
        <v>963</v>
      </c>
    </row>
    <row r="30" spans="1:6" ht="14.25">
      <c r="A30" s="6">
        <v>24</v>
      </c>
      <c r="B30" s="7" t="s">
        <v>312</v>
      </c>
      <c r="C30" s="8">
        <v>558</v>
      </c>
      <c r="D30" s="8">
        <f t="shared" si="0"/>
        <v>2791</v>
      </c>
      <c r="E30" s="8">
        <v>1371</v>
      </c>
      <c r="F30" s="8">
        <v>1420</v>
      </c>
    </row>
    <row r="31" spans="1:6" ht="14.25">
      <c r="A31" s="6">
        <v>25</v>
      </c>
      <c r="B31" s="7" t="s">
        <v>32</v>
      </c>
      <c r="C31" s="8">
        <v>463</v>
      </c>
      <c r="D31" s="8">
        <f t="shared" si="0"/>
        <v>2562</v>
      </c>
      <c r="E31" s="8">
        <v>1285</v>
      </c>
      <c r="F31" s="8">
        <v>1277</v>
      </c>
    </row>
    <row r="32" spans="1:6" ht="14.25">
      <c r="A32" s="6">
        <v>26</v>
      </c>
      <c r="B32" s="7" t="s">
        <v>33</v>
      </c>
      <c r="C32" s="8">
        <v>436</v>
      </c>
      <c r="D32" s="8">
        <f t="shared" si="0"/>
        <v>2352</v>
      </c>
      <c r="E32" s="8">
        <v>1175</v>
      </c>
      <c r="F32" s="8">
        <v>1177</v>
      </c>
    </row>
    <row r="33" spans="1:6" ht="14.25">
      <c r="A33" s="6">
        <v>27</v>
      </c>
      <c r="B33" s="7" t="s">
        <v>34</v>
      </c>
      <c r="C33" s="8">
        <v>307</v>
      </c>
      <c r="D33" s="8">
        <f t="shared" si="0"/>
        <v>1670</v>
      </c>
      <c r="E33" s="8">
        <v>837</v>
      </c>
      <c r="F33" s="8">
        <v>833</v>
      </c>
    </row>
    <row r="34" spans="1:6" ht="14.25">
      <c r="A34" s="6">
        <v>28</v>
      </c>
      <c r="B34" s="7" t="s">
        <v>35</v>
      </c>
      <c r="C34" s="8">
        <v>468</v>
      </c>
      <c r="D34" s="8">
        <f t="shared" si="0"/>
        <v>2646</v>
      </c>
      <c r="E34" s="8">
        <v>1302</v>
      </c>
      <c r="F34" s="8">
        <v>1344</v>
      </c>
    </row>
    <row r="35" spans="1:6" ht="14.25">
      <c r="A35" s="6">
        <v>29</v>
      </c>
      <c r="B35" s="7" t="s">
        <v>36</v>
      </c>
      <c r="C35" s="8">
        <v>491</v>
      </c>
      <c r="D35" s="8">
        <f t="shared" si="0"/>
        <v>2372</v>
      </c>
      <c r="E35" s="8">
        <v>1149</v>
      </c>
      <c r="F35" s="8">
        <v>1223</v>
      </c>
    </row>
    <row r="36" spans="1:6" ht="14.25">
      <c r="A36" s="6">
        <v>30</v>
      </c>
      <c r="B36" s="7" t="s">
        <v>37</v>
      </c>
      <c r="C36" s="8">
        <v>336</v>
      </c>
      <c r="D36" s="8">
        <f t="shared" si="0"/>
        <v>1896</v>
      </c>
      <c r="E36" s="8">
        <v>969</v>
      </c>
      <c r="F36" s="8">
        <v>927</v>
      </c>
    </row>
    <row r="37" spans="1:6" ht="14.25">
      <c r="A37" s="6">
        <v>31</v>
      </c>
      <c r="B37" s="7" t="s">
        <v>38</v>
      </c>
      <c r="C37" s="8">
        <v>738</v>
      </c>
      <c r="D37" s="8">
        <f t="shared" si="0"/>
        <v>4159</v>
      </c>
      <c r="E37" s="8">
        <v>2060</v>
      </c>
      <c r="F37" s="8">
        <v>2099</v>
      </c>
    </row>
    <row r="38" spans="1:6" ht="14.25">
      <c r="A38" s="6">
        <v>32</v>
      </c>
      <c r="B38" s="7" t="s">
        <v>39</v>
      </c>
      <c r="C38" s="8">
        <v>611</v>
      </c>
      <c r="D38" s="8">
        <f t="shared" si="0"/>
        <v>3439</v>
      </c>
      <c r="E38" s="8">
        <v>1763</v>
      </c>
      <c r="F38" s="8">
        <v>1676</v>
      </c>
    </row>
    <row r="39" spans="1:6" ht="14.25">
      <c r="A39" s="6">
        <v>33</v>
      </c>
      <c r="B39" s="7" t="s">
        <v>320</v>
      </c>
      <c r="C39" s="8">
        <v>941</v>
      </c>
      <c r="D39" s="8">
        <f t="shared" si="0"/>
        <v>4674</v>
      </c>
      <c r="E39" s="8">
        <v>2301</v>
      </c>
      <c r="F39" s="8">
        <v>2373</v>
      </c>
    </row>
    <row r="40" spans="1:6" ht="14.25">
      <c r="A40" s="6">
        <v>34</v>
      </c>
      <c r="B40" s="7" t="s">
        <v>307</v>
      </c>
      <c r="C40" s="8">
        <v>1053</v>
      </c>
      <c r="D40" s="8">
        <f t="shared" si="0"/>
        <v>5388</v>
      </c>
      <c r="E40" s="8">
        <v>2697</v>
      </c>
      <c r="F40" s="8">
        <v>2691</v>
      </c>
    </row>
    <row r="41" spans="1:6" s="5" customFormat="1" ht="14.25">
      <c r="A41" s="10" t="s">
        <v>44</v>
      </c>
      <c r="B41" s="11"/>
      <c r="C41" s="4">
        <f>SUM(C42:C57)</f>
        <v>8168</v>
      </c>
      <c r="D41" s="4">
        <f>SUM(D42:D57)</f>
        <v>44332</v>
      </c>
      <c r="E41" s="4">
        <f>SUM(E42:E57)</f>
        <v>21999</v>
      </c>
      <c r="F41" s="4">
        <f>SUM(F42:F57)</f>
        <v>22333</v>
      </c>
    </row>
    <row r="42" spans="1:6" ht="14.25">
      <c r="A42" s="6">
        <v>1</v>
      </c>
      <c r="B42" s="7" t="s">
        <v>117</v>
      </c>
      <c r="C42" s="8">
        <v>808</v>
      </c>
      <c r="D42" s="8">
        <f t="shared" si="0"/>
        <v>3744</v>
      </c>
      <c r="E42" s="8">
        <v>1834</v>
      </c>
      <c r="F42" s="8">
        <v>1910</v>
      </c>
    </row>
    <row r="43" spans="1:6" ht="14.25">
      <c r="A43" s="6">
        <v>2</v>
      </c>
      <c r="B43" s="7" t="s">
        <v>51</v>
      </c>
      <c r="C43" s="8">
        <v>404</v>
      </c>
      <c r="D43" s="8">
        <f>SUM(E43:F43)</f>
        <v>2363</v>
      </c>
      <c r="E43" s="8">
        <v>1180</v>
      </c>
      <c r="F43" s="8">
        <v>1183</v>
      </c>
    </row>
    <row r="44" spans="1:6" ht="14.25">
      <c r="A44" s="6">
        <v>3</v>
      </c>
      <c r="B44" s="7" t="s">
        <v>45</v>
      </c>
      <c r="C44" s="8">
        <v>381</v>
      </c>
      <c r="D44" s="8">
        <f t="shared" si="0"/>
        <v>2265</v>
      </c>
      <c r="E44" s="8">
        <v>1115</v>
      </c>
      <c r="F44" s="8">
        <v>1150</v>
      </c>
    </row>
    <row r="45" spans="1:6" ht="14.25">
      <c r="A45" s="6">
        <v>4</v>
      </c>
      <c r="B45" s="7" t="s">
        <v>57</v>
      </c>
      <c r="C45" s="8">
        <v>502</v>
      </c>
      <c r="D45" s="8">
        <f>SUM(E45:F45)</f>
        <v>2774</v>
      </c>
      <c r="E45" s="8">
        <v>1384</v>
      </c>
      <c r="F45" s="8">
        <v>1390</v>
      </c>
    </row>
    <row r="46" spans="1:6" ht="14.25">
      <c r="A46" s="6">
        <v>5</v>
      </c>
      <c r="B46" s="7" t="s">
        <v>46</v>
      </c>
      <c r="C46" s="8">
        <v>547</v>
      </c>
      <c r="D46" s="8">
        <f t="shared" si="0"/>
        <v>3316</v>
      </c>
      <c r="E46" s="8">
        <v>1648</v>
      </c>
      <c r="F46" s="8">
        <v>1668</v>
      </c>
    </row>
    <row r="47" spans="1:6" ht="14.25">
      <c r="A47" s="6">
        <v>6</v>
      </c>
      <c r="B47" s="7" t="s">
        <v>118</v>
      </c>
      <c r="C47" s="8">
        <v>1397</v>
      </c>
      <c r="D47" s="8">
        <f>SUM(E47:F47)</f>
        <v>7191</v>
      </c>
      <c r="E47" s="8">
        <v>3541</v>
      </c>
      <c r="F47" s="8">
        <v>3650</v>
      </c>
    </row>
    <row r="48" spans="1:6" ht="14.25">
      <c r="A48" s="6">
        <v>7</v>
      </c>
      <c r="B48" s="7" t="s">
        <v>47</v>
      </c>
      <c r="C48" s="8">
        <v>363</v>
      </c>
      <c r="D48" s="8">
        <f t="shared" si="0"/>
        <v>2214</v>
      </c>
      <c r="E48" s="8">
        <v>1113</v>
      </c>
      <c r="F48" s="8">
        <v>1101</v>
      </c>
    </row>
    <row r="49" spans="1:6" ht="14.25">
      <c r="A49" s="6">
        <v>8</v>
      </c>
      <c r="B49" s="7" t="s">
        <v>52</v>
      </c>
      <c r="C49" s="8">
        <v>416</v>
      </c>
      <c r="D49" s="8">
        <f>SUM(E49:F49)</f>
        <v>2334</v>
      </c>
      <c r="E49" s="8">
        <v>1160</v>
      </c>
      <c r="F49" s="8">
        <v>1174</v>
      </c>
    </row>
    <row r="50" spans="1:6" ht="14.25">
      <c r="A50" s="6">
        <v>9</v>
      </c>
      <c r="B50" s="7" t="s">
        <v>48</v>
      </c>
      <c r="C50" s="8">
        <v>450</v>
      </c>
      <c r="D50" s="8">
        <f t="shared" si="0"/>
        <v>2412</v>
      </c>
      <c r="E50" s="8">
        <v>1179</v>
      </c>
      <c r="F50" s="8">
        <v>1233</v>
      </c>
    </row>
    <row r="51" spans="1:6" ht="14.25">
      <c r="A51" s="6">
        <v>10</v>
      </c>
      <c r="B51" s="7" t="s">
        <v>53</v>
      </c>
      <c r="C51" s="8">
        <v>275</v>
      </c>
      <c r="D51" s="8">
        <f>SUM(E51:F51)</f>
        <v>1530</v>
      </c>
      <c r="E51" s="8">
        <v>761</v>
      </c>
      <c r="F51" s="8">
        <v>769</v>
      </c>
    </row>
    <row r="52" spans="1:6" ht="14.25">
      <c r="A52" s="6">
        <v>11</v>
      </c>
      <c r="B52" s="7" t="s">
        <v>49</v>
      </c>
      <c r="C52" s="8">
        <v>356</v>
      </c>
      <c r="D52" s="8">
        <f t="shared" si="0"/>
        <v>1840</v>
      </c>
      <c r="E52" s="8">
        <v>901</v>
      </c>
      <c r="F52" s="8">
        <v>939</v>
      </c>
    </row>
    <row r="53" spans="1:6" ht="14.25">
      <c r="A53" s="6">
        <v>12</v>
      </c>
      <c r="B53" s="7" t="s">
        <v>54</v>
      </c>
      <c r="C53" s="8">
        <v>365</v>
      </c>
      <c r="D53" s="8">
        <f>SUM(E53:F53)</f>
        <v>1943</v>
      </c>
      <c r="E53" s="8">
        <v>936</v>
      </c>
      <c r="F53" s="8">
        <v>1007</v>
      </c>
    </row>
    <row r="54" spans="1:6" ht="14.25">
      <c r="A54" s="6">
        <v>13</v>
      </c>
      <c r="B54" s="7" t="s">
        <v>58</v>
      </c>
      <c r="C54" s="8">
        <v>377</v>
      </c>
      <c r="D54" s="8">
        <f t="shared" si="0"/>
        <v>1901</v>
      </c>
      <c r="E54" s="8">
        <v>932</v>
      </c>
      <c r="F54" s="8">
        <v>969</v>
      </c>
    </row>
    <row r="55" spans="1:6" ht="14.25">
      <c r="A55" s="6">
        <v>14</v>
      </c>
      <c r="B55" s="7" t="s">
        <v>55</v>
      </c>
      <c r="C55" s="8">
        <v>484</v>
      </c>
      <c r="D55" s="8">
        <f>SUM(E55:F55)</f>
        <v>2633</v>
      </c>
      <c r="E55" s="8">
        <v>1378</v>
      </c>
      <c r="F55" s="8">
        <v>1255</v>
      </c>
    </row>
    <row r="56" spans="1:6" ht="14.25">
      <c r="A56" s="6">
        <v>15</v>
      </c>
      <c r="B56" s="7" t="s">
        <v>56</v>
      </c>
      <c r="C56" s="8">
        <v>513</v>
      </c>
      <c r="D56" s="8">
        <f>SUM(E56:F56)</f>
        <v>2875</v>
      </c>
      <c r="E56" s="8">
        <v>1436</v>
      </c>
      <c r="F56" s="8">
        <v>1439</v>
      </c>
    </row>
    <row r="57" spans="1:6" ht="14.25">
      <c r="A57" s="6">
        <v>16</v>
      </c>
      <c r="B57" s="7" t="s">
        <v>50</v>
      </c>
      <c r="C57" s="8">
        <v>530</v>
      </c>
      <c r="D57" s="8">
        <f t="shared" si="0"/>
        <v>2997</v>
      </c>
      <c r="E57" s="8">
        <v>1501</v>
      </c>
      <c r="F57" s="8">
        <v>1496</v>
      </c>
    </row>
    <row r="58" spans="1:6" s="5" customFormat="1" ht="14.25">
      <c r="A58" s="10" t="s">
        <v>59</v>
      </c>
      <c r="B58" s="11"/>
      <c r="C58" s="4">
        <f>SUM(C59:C68)</f>
        <v>4816</v>
      </c>
      <c r="D58" s="4">
        <f>SUM(D59:D68)</f>
        <v>24959</v>
      </c>
      <c r="E58" s="4">
        <f>SUM(E59:E68)</f>
        <v>12628</v>
      </c>
      <c r="F58" s="4">
        <f>SUM(F59:F68)</f>
        <v>12331</v>
      </c>
    </row>
    <row r="59" spans="1:6" ht="14.25">
      <c r="A59" s="6">
        <v>1</v>
      </c>
      <c r="B59" s="7" t="s">
        <v>60</v>
      </c>
      <c r="C59" s="8">
        <v>457</v>
      </c>
      <c r="D59" s="8">
        <f t="shared" si="0"/>
        <v>2380</v>
      </c>
      <c r="E59" s="8">
        <v>1179</v>
      </c>
      <c r="F59" s="8">
        <v>1201</v>
      </c>
    </row>
    <row r="60" spans="1:6" ht="14.25">
      <c r="A60" s="6">
        <v>2</v>
      </c>
      <c r="B60" s="7" t="s">
        <v>65</v>
      </c>
      <c r="C60" s="8">
        <v>614</v>
      </c>
      <c r="D60" s="8">
        <f>SUM(E60:F60)</f>
        <v>2976</v>
      </c>
      <c r="E60" s="8">
        <v>1533</v>
      </c>
      <c r="F60" s="8">
        <v>1443</v>
      </c>
    </row>
    <row r="61" spans="1:6" ht="14.25">
      <c r="A61" s="6">
        <v>3</v>
      </c>
      <c r="B61" s="7" t="s">
        <v>61</v>
      </c>
      <c r="C61" s="8">
        <v>439</v>
      </c>
      <c r="D61" s="8">
        <f t="shared" si="0"/>
        <v>2360</v>
      </c>
      <c r="E61" s="8">
        <v>1198</v>
      </c>
      <c r="F61" s="8">
        <v>1162</v>
      </c>
    </row>
    <row r="62" spans="1:6" ht="14.25">
      <c r="A62" s="6">
        <v>4</v>
      </c>
      <c r="B62" s="7" t="s">
        <v>66</v>
      </c>
      <c r="C62" s="8">
        <v>357</v>
      </c>
      <c r="D62" s="8">
        <f>SUM(E62:F62)</f>
        <v>1790</v>
      </c>
      <c r="E62" s="8">
        <v>894</v>
      </c>
      <c r="F62" s="8">
        <v>896</v>
      </c>
    </row>
    <row r="63" spans="1:6" ht="14.25">
      <c r="A63" s="6">
        <v>5</v>
      </c>
      <c r="B63" s="7" t="s">
        <v>62</v>
      </c>
      <c r="C63" s="8">
        <v>710</v>
      </c>
      <c r="D63" s="8">
        <f t="shared" si="0"/>
        <v>3640</v>
      </c>
      <c r="E63" s="8">
        <v>1853</v>
      </c>
      <c r="F63" s="8">
        <v>1787</v>
      </c>
    </row>
    <row r="64" spans="1:6" ht="14.25">
      <c r="A64" s="6">
        <v>6</v>
      </c>
      <c r="B64" s="7" t="s">
        <v>67</v>
      </c>
      <c r="C64" s="8">
        <v>541</v>
      </c>
      <c r="D64" s="8">
        <f>SUM(E64:F64)</f>
        <v>2730</v>
      </c>
      <c r="E64" s="8">
        <v>1380</v>
      </c>
      <c r="F64" s="8">
        <v>1350</v>
      </c>
    </row>
    <row r="65" spans="1:6" ht="14.25">
      <c r="A65" s="6">
        <v>7</v>
      </c>
      <c r="B65" s="7" t="s">
        <v>63</v>
      </c>
      <c r="C65" s="8">
        <v>493</v>
      </c>
      <c r="D65" s="8">
        <f t="shared" si="0"/>
        <v>2615</v>
      </c>
      <c r="E65" s="8">
        <v>1330</v>
      </c>
      <c r="F65" s="8">
        <v>1285</v>
      </c>
    </row>
    <row r="66" spans="1:6" ht="14.25">
      <c r="A66" s="6">
        <v>8</v>
      </c>
      <c r="B66" s="7" t="s">
        <v>68</v>
      </c>
      <c r="C66" s="8">
        <v>607</v>
      </c>
      <c r="D66" s="8">
        <f>SUM(E66:F66)</f>
        <v>3118</v>
      </c>
      <c r="E66" s="8">
        <v>1543</v>
      </c>
      <c r="F66" s="8">
        <v>1575</v>
      </c>
    </row>
    <row r="67" spans="1:6" ht="14.25">
      <c r="A67" s="6">
        <v>9</v>
      </c>
      <c r="B67" s="7" t="s">
        <v>64</v>
      </c>
      <c r="C67" s="8">
        <v>278</v>
      </c>
      <c r="D67" s="8">
        <f aca="true" t="shared" si="1" ref="D67:D128">SUM(E67:F67)</f>
        <v>1647</v>
      </c>
      <c r="E67" s="8">
        <v>849</v>
      </c>
      <c r="F67" s="8">
        <v>798</v>
      </c>
    </row>
    <row r="68" spans="1:6" ht="14.25" customHeight="1">
      <c r="A68" s="6">
        <v>10</v>
      </c>
      <c r="B68" s="7" t="s">
        <v>69</v>
      </c>
      <c r="C68" s="8">
        <v>320</v>
      </c>
      <c r="D68" s="8">
        <f t="shared" si="1"/>
        <v>1703</v>
      </c>
      <c r="E68" s="8">
        <v>869</v>
      </c>
      <c r="F68" s="8">
        <v>834</v>
      </c>
    </row>
    <row r="69" spans="1:6" s="5" customFormat="1" ht="14.25">
      <c r="A69" s="10" t="s">
        <v>70</v>
      </c>
      <c r="B69" s="11"/>
      <c r="C69" s="4">
        <f>SUM(C70:C79)</f>
        <v>6409</v>
      </c>
      <c r="D69" s="4">
        <f>SUM(D70:D79)</f>
        <v>32974</v>
      </c>
      <c r="E69" s="4">
        <f>SUM(E70:E79)</f>
        <v>16783</v>
      </c>
      <c r="F69" s="4">
        <f>SUM(F70:F79)</f>
        <v>16191</v>
      </c>
    </row>
    <row r="70" spans="1:6" ht="14.25">
      <c r="A70" s="6">
        <v>1</v>
      </c>
      <c r="B70" s="7" t="s">
        <v>116</v>
      </c>
      <c r="C70" s="8">
        <v>836</v>
      </c>
      <c r="D70" s="8">
        <f>SUM(E70:F70)</f>
        <v>3954</v>
      </c>
      <c r="E70" s="8">
        <v>1979</v>
      </c>
      <c r="F70" s="8">
        <v>1975</v>
      </c>
    </row>
    <row r="71" spans="1:6" ht="14.25">
      <c r="A71" s="6">
        <v>2</v>
      </c>
      <c r="B71" s="7" t="s">
        <v>75</v>
      </c>
      <c r="C71" s="8">
        <v>392</v>
      </c>
      <c r="D71" s="8">
        <f>SUM(E71:F71)</f>
        <v>2106</v>
      </c>
      <c r="E71" s="8">
        <v>1081</v>
      </c>
      <c r="F71" s="8">
        <v>1025</v>
      </c>
    </row>
    <row r="72" spans="1:6" ht="14.25">
      <c r="A72" s="6">
        <v>3</v>
      </c>
      <c r="B72" s="7" t="s">
        <v>78</v>
      </c>
      <c r="C72" s="8">
        <v>430</v>
      </c>
      <c r="D72" s="8">
        <f>SUM(E72:F72)</f>
        <v>2420</v>
      </c>
      <c r="E72" s="8">
        <v>1218</v>
      </c>
      <c r="F72" s="8">
        <v>1202</v>
      </c>
    </row>
    <row r="73" spans="1:6" ht="14.25">
      <c r="A73" s="6">
        <v>4</v>
      </c>
      <c r="B73" s="7" t="s">
        <v>308</v>
      </c>
      <c r="C73" s="8">
        <v>1292</v>
      </c>
      <c r="D73" s="8">
        <f>SUM(E73:F73)</f>
        <v>6836</v>
      </c>
      <c r="E73" s="8">
        <v>3488</v>
      </c>
      <c r="F73" s="8">
        <v>3348</v>
      </c>
    </row>
    <row r="74" spans="1:6" ht="14.25">
      <c r="A74" s="6">
        <v>5</v>
      </c>
      <c r="B74" s="7" t="s">
        <v>73</v>
      </c>
      <c r="C74" s="8">
        <v>220</v>
      </c>
      <c r="D74" s="8">
        <f t="shared" si="1"/>
        <v>1149</v>
      </c>
      <c r="E74" s="8">
        <v>588</v>
      </c>
      <c r="F74" s="8">
        <v>561</v>
      </c>
    </row>
    <row r="75" spans="1:6" ht="14.25">
      <c r="A75" s="6">
        <v>6</v>
      </c>
      <c r="B75" s="7" t="s">
        <v>119</v>
      </c>
      <c r="C75" s="8">
        <v>792</v>
      </c>
      <c r="D75" s="8">
        <f>SUM(E75:F75)</f>
        <v>3703</v>
      </c>
      <c r="E75" s="8">
        <v>1838</v>
      </c>
      <c r="F75" s="8">
        <v>1865</v>
      </c>
    </row>
    <row r="76" spans="1:6" ht="14.25">
      <c r="A76" s="6">
        <v>7</v>
      </c>
      <c r="B76" s="7" t="s">
        <v>79</v>
      </c>
      <c r="C76" s="8">
        <v>773</v>
      </c>
      <c r="D76" s="8">
        <f>SUM(E76:F76)</f>
        <v>3870</v>
      </c>
      <c r="E76" s="8">
        <v>1987</v>
      </c>
      <c r="F76" s="8">
        <v>1883</v>
      </c>
    </row>
    <row r="77" spans="1:6" ht="14.25">
      <c r="A77" s="6">
        <v>8</v>
      </c>
      <c r="B77" s="7" t="s">
        <v>74</v>
      </c>
      <c r="C77" s="8">
        <v>415</v>
      </c>
      <c r="D77" s="8">
        <f t="shared" si="1"/>
        <v>2237</v>
      </c>
      <c r="E77" s="8">
        <v>1162</v>
      </c>
      <c r="F77" s="8">
        <v>1075</v>
      </c>
    </row>
    <row r="78" spans="1:6" ht="14.25">
      <c r="A78" s="6">
        <v>9</v>
      </c>
      <c r="B78" s="7" t="s">
        <v>80</v>
      </c>
      <c r="C78" s="8">
        <v>534</v>
      </c>
      <c r="D78" s="8">
        <f>SUM(E78:F78)</f>
        <v>2769</v>
      </c>
      <c r="E78" s="8">
        <v>1417</v>
      </c>
      <c r="F78" s="8">
        <v>1352</v>
      </c>
    </row>
    <row r="79" spans="1:6" ht="14.25">
      <c r="A79" s="6">
        <v>10</v>
      </c>
      <c r="B79" s="7" t="s">
        <v>76</v>
      </c>
      <c r="C79" s="8">
        <v>725</v>
      </c>
      <c r="D79" s="8">
        <f t="shared" si="1"/>
        <v>3930</v>
      </c>
      <c r="E79" s="8">
        <v>2025</v>
      </c>
      <c r="F79" s="8">
        <v>1905</v>
      </c>
    </row>
    <row r="80" spans="1:6" s="5" customFormat="1" ht="14.25">
      <c r="A80" s="10" t="s">
        <v>81</v>
      </c>
      <c r="B80" s="11"/>
      <c r="C80" s="4">
        <f>SUM(C81:C97)</f>
        <v>7216</v>
      </c>
      <c r="D80" s="4">
        <f>SUM(D81:D97)</f>
        <v>35010</v>
      </c>
      <c r="E80" s="4">
        <f>SUM(E81:E97)</f>
        <v>17973</v>
      </c>
      <c r="F80" s="4">
        <f>SUM(F81:F97)</f>
        <v>17037</v>
      </c>
    </row>
    <row r="81" spans="1:6" ht="14.25">
      <c r="A81" s="6">
        <v>1</v>
      </c>
      <c r="B81" s="7" t="s">
        <v>82</v>
      </c>
      <c r="C81" s="8">
        <v>470</v>
      </c>
      <c r="D81" s="8">
        <f t="shared" si="1"/>
        <v>2403</v>
      </c>
      <c r="E81" s="8">
        <v>1232</v>
      </c>
      <c r="F81" s="8">
        <v>1171</v>
      </c>
    </row>
    <row r="82" spans="1:6" ht="14.25">
      <c r="A82" s="6">
        <v>2</v>
      </c>
      <c r="B82" s="7" t="s">
        <v>309</v>
      </c>
      <c r="C82" s="8">
        <v>531</v>
      </c>
      <c r="D82" s="8">
        <f t="shared" si="1"/>
        <v>2484</v>
      </c>
      <c r="E82" s="8">
        <v>1225</v>
      </c>
      <c r="F82" s="8">
        <v>1259</v>
      </c>
    </row>
    <row r="83" spans="1:6" ht="14.25">
      <c r="A83" s="6">
        <v>3</v>
      </c>
      <c r="B83" s="7" t="s">
        <v>84</v>
      </c>
      <c r="C83" s="8">
        <v>489</v>
      </c>
      <c r="D83" s="8">
        <f t="shared" si="1"/>
        <v>2414</v>
      </c>
      <c r="E83" s="8">
        <v>1247</v>
      </c>
      <c r="F83" s="8">
        <v>1167</v>
      </c>
    </row>
    <row r="84" spans="1:6" ht="14.25">
      <c r="A84" s="6">
        <v>4</v>
      </c>
      <c r="B84" s="7" t="s">
        <v>85</v>
      </c>
      <c r="C84" s="8">
        <v>367</v>
      </c>
      <c r="D84" s="8">
        <f t="shared" si="1"/>
        <v>1885</v>
      </c>
      <c r="E84" s="8">
        <v>955</v>
      </c>
      <c r="F84" s="8">
        <v>930</v>
      </c>
    </row>
    <row r="85" spans="1:6" ht="14.25">
      <c r="A85" s="6">
        <v>5</v>
      </c>
      <c r="B85" s="7" t="s">
        <v>86</v>
      </c>
      <c r="C85" s="8">
        <v>315</v>
      </c>
      <c r="D85" s="8">
        <f t="shared" si="1"/>
        <v>1604</v>
      </c>
      <c r="E85" s="8">
        <v>802</v>
      </c>
      <c r="F85" s="8">
        <v>802</v>
      </c>
    </row>
    <row r="86" spans="1:6" ht="14.25">
      <c r="A86" s="6">
        <v>6</v>
      </c>
      <c r="B86" s="7" t="s">
        <v>89</v>
      </c>
      <c r="C86" s="8">
        <v>257</v>
      </c>
      <c r="D86" s="8">
        <f>SUM(E86:F86)</f>
        <v>1292</v>
      </c>
      <c r="E86" s="8">
        <v>696</v>
      </c>
      <c r="F86" s="8">
        <v>596</v>
      </c>
    </row>
    <row r="87" spans="1:6" ht="14.25">
      <c r="A87" s="6">
        <v>7</v>
      </c>
      <c r="B87" s="7" t="s">
        <v>90</v>
      </c>
      <c r="C87" s="8">
        <v>534</v>
      </c>
      <c r="D87" s="8">
        <f>SUM(E87:F87)</f>
        <v>2750</v>
      </c>
      <c r="E87" s="8">
        <v>1454</v>
      </c>
      <c r="F87" s="8">
        <v>1296</v>
      </c>
    </row>
    <row r="88" spans="1:6" ht="14.25">
      <c r="A88" s="6">
        <v>8</v>
      </c>
      <c r="B88" s="7" t="s">
        <v>91</v>
      </c>
      <c r="C88" s="8">
        <v>414</v>
      </c>
      <c r="D88" s="8">
        <f>SUM(E88:F88)</f>
        <v>1937</v>
      </c>
      <c r="E88" s="8">
        <v>999</v>
      </c>
      <c r="F88" s="8">
        <v>938</v>
      </c>
    </row>
    <row r="89" spans="1:6" ht="14.25">
      <c r="A89" s="6">
        <v>9</v>
      </c>
      <c r="B89" s="7" t="s">
        <v>88</v>
      </c>
      <c r="C89" s="8">
        <v>201</v>
      </c>
      <c r="D89" s="8">
        <f>SUM(E89:F89)</f>
        <v>1008</v>
      </c>
      <c r="E89" s="8">
        <v>523</v>
      </c>
      <c r="F89" s="8">
        <v>485</v>
      </c>
    </row>
    <row r="90" spans="1:6" ht="14.25">
      <c r="A90" s="6">
        <v>10</v>
      </c>
      <c r="B90" s="7" t="s">
        <v>87</v>
      </c>
      <c r="C90" s="8">
        <v>143</v>
      </c>
      <c r="D90" s="8">
        <f t="shared" si="1"/>
        <v>785</v>
      </c>
      <c r="E90" s="8">
        <v>396</v>
      </c>
      <c r="F90" s="8">
        <v>389</v>
      </c>
    </row>
    <row r="91" spans="1:6" ht="14.25">
      <c r="A91" s="6">
        <v>11</v>
      </c>
      <c r="B91" s="7" t="s">
        <v>92</v>
      </c>
      <c r="C91" s="8">
        <v>358</v>
      </c>
      <c r="D91" s="8">
        <f t="shared" si="1"/>
        <v>1712</v>
      </c>
      <c r="E91" s="8">
        <v>883</v>
      </c>
      <c r="F91" s="8">
        <v>829</v>
      </c>
    </row>
    <row r="92" spans="1:6" ht="14.25">
      <c r="A92" s="6">
        <v>12</v>
      </c>
      <c r="B92" s="7" t="s">
        <v>93</v>
      </c>
      <c r="C92" s="8">
        <v>449</v>
      </c>
      <c r="D92" s="8">
        <f t="shared" si="1"/>
        <v>1987</v>
      </c>
      <c r="E92" s="8">
        <v>1010</v>
      </c>
      <c r="F92" s="8">
        <v>977</v>
      </c>
    </row>
    <row r="93" spans="1:6" ht="14.25">
      <c r="A93" s="6">
        <v>13</v>
      </c>
      <c r="B93" s="7" t="s">
        <v>94</v>
      </c>
      <c r="C93" s="8">
        <v>435</v>
      </c>
      <c r="D93" s="8">
        <f t="shared" si="1"/>
        <v>2096</v>
      </c>
      <c r="E93" s="8">
        <v>1119</v>
      </c>
      <c r="F93" s="8">
        <v>977</v>
      </c>
    </row>
    <row r="94" spans="1:6" ht="14.25">
      <c r="A94" s="6">
        <v>14</v>
      </c>
      <c r="B94" s="7" t="s">
        <v>95</v>
      </c>
      <c r="C94" s="8">
        <v>442</v>
      </c>
      <c r="D94" s="8">
        <f t="shared" si="1"/>
        <v>1901</v>
      </c>
      <c r="E94" s="8">
        <v>996</v>
      </c>
      <c r="F94" s="8">
        <v>905</v>
      </c>
    </row>
    <row r="95" spans="1:6" ht="14.25">
      <c r="A95" s="6">
        <v>15</v>
      </c>
      <c r="B95" s="7" t="s">
        <v>96</v>
      </c>
      <c r="C95" s="8">
        <v>663</v>
      </c>
      <c r="D95" s="8">
        <f t="shared" si="1"/>
        <v>3132</v>
      </c>
      <c r="E95" s="8">
        <v>1619</v>
      </c>
      <c r="F95" s="8">
        <v>1513</v>
      </c>
    </row>
    <row r="96" spans="1:6" ht="14.25">
      <c r="A96" s="6">
        <v>16</v>
      </c>
      <c r="B96" s="7" t="s">
        <v>97</v>
      </c>
      <c r="C96" s="8">
        <v>617</v>
      </c>
      <c r="D96" s="8">
        <f t="shared" si="1"/>
        <v>3068</v>
      </c>
      <c r="E96" s="8">
        <v>1566</v>
      </c>
      <c r="F96" s="8">
        <v>1502</v>
      </c>
    </row>
    <row r="97" spans="1:6" ht="14.25">
      <c r="A97" s="6">
        <v>17</v>
      </c>
      <c r="B97" s="7" t="s">
        <v>313</v>
      </c>
      <c r="C97" s="8">
        <v>531</v>
      </c>
      <c r="D97" s="8">
        <f t="shared" si="1"/>
        <v>2552</v>
      </c>
      <c r="E97" s="8">
        <v>1251</v>
      </c>
      <c r="F97" s="8">
        <v>1301</v>
      </c>
    </row>
    <row r="98" spans="1:6" s="5" customFormat="1" ht="14.25">
      <c r="A98" s="10" t="s">
        <v>99</v>
      </c>
      <c r="B98" s="11"/>
      <c r="C98" s="4">
        <f>SUM(C99:C144)</f>
        <v>28172</v>
      </c>
      <c r="D98" s="4">
        <f>SUM(D99:D144)</f>
        <v>134684</v>
      </c>
      <c r="E98" s="4">
        <f>SUM(E99:E144)</f>
        <v>66833</v>
      </c>
      <c r="F98" s="4">
        <f>SUM(F99:F144)</f>
        <v>67851</v>
      </c>
    </row>
    <row r="99" spans="1:6" ht="14.25">
      <c r="A99" s="6">
        <v>1</v>
      </c>
      <c r="B99" s="7" t="s">
        <v>100</v>
      </c>
      <c r="C99" s="8">
        <v>976</v>
      </c>
      <c r="D99" s="8">
        <f t="shared" si="1"/>
        <v>5041</v>
      </c>
      <c r="E99" s="8">
        <v>2523</v>
      </c>
      <c r="F99" s="8">
        <v>2518</v>
      </c>
    </row>
    <row r="100" spans="1:6" ht="14.25">
      <c r="A100" s="6">
        <v>2</v>
      </c>
      <c r="B100" s="7" t="s">
        <v>101</v>
      </c>
      <c r="C100" s="8">
        <v>658</v>
      </c>
      <c r="D100" s="8">
        <f t="shared" si="1"/>
        <v>3513</v>
      </c>
      <c r="E100" s="8">
        <v>1775</v>
      </c>
      <c r="F100" s="8">
        <v>1738</v>
      </c>
    </row>
    <row r="101" spans="1:6" ht="14.25">
      <c r="A101" s="6">
        <v>3</v>
      </c>
      <c r="B101" s="7" t="s">
        <v>102</v>
      </c>
      <c r="C101" s="8">
        <v>468</v>
      </c>
      <c r="D101" s="8">
        <f t="shared" si="1"/>
        <v>2456</v>
      </c>
      <c r="E101" s="8">
        <v>1245</v>
      </c>
      <c r="F101" s="8">
        <v>1211</v>
      </c>
    </row>
    <row r="102" spans="1:6" ht="14.25">
      <c r="A102" s="6">
        <v>4</v>
      </c>
      <c r="B102" s="7" t="s">
        <v>103</v>
      </c>
      <c r="C102" s="8">
        <v>537</v>
      </c>
      <c r="D102" s="8">
        <f t="shared" si="1"/>
        <v>2420</v>
      </c>
      <c r="E102" s="8">
        <v>1206</v>
      </c>
      <c r="F102" s="8">
        <v>1214</v>
      </c>
    </row>
    <row r="103" spans="1:6" ht="14.25">
      <c r="A103" s="6">
        <v>5</v>
      </c>
      <c r="B103" s="7" t="s">
        <v>104</v>
      </c>
      <c r="C103" s="8">
        <v>444</v>
      </c>
      <c r="D103" s="8">
        <f t="shared" si="1"/>
        <v>2410</v>
      </c>
      <c r="E103" s="8">
        <v>1199</v>
      </c>
      <c r="F103" s="8">
        <v>1211</v>
      </c>
    </row>
    <row r="104" spans="1:6" ht="14.25">
      <c r="A104" s="6">
        <v>6</v>
      </c>
      <c r="B104" s="7" t="s">
        <v>105</v>
      </c>
      <c r="C104" s="8">
        <v>858</v>
      </c>
      <c r="D104" s="8">
        <f t="shared" si="1"/>
        <v>4905</v>
      </c>
      <c r="E104" s="8">
        <v>2465</v>
      </c>
      <c r="F104" s="8">
        <v>2440</v>
      </c>
    </row>
    <row r="105" spans="1:6" ht="14.25">
      <c r="A105" s="6">
        <v>7</v>
      </c>
      <c r="B105" s="7" t="s">
        <v>106</v>
      </c>
      <c r="C105" s="8">
        <v>532</v>
      </c>
      <c r="D105" s="8">
        <f t="shared" si="1"/>
        <v>2961</v>
      </c>
      <c r="E105" s="8">
        <v>1509</v>
      </c>
      <c r="F105" s="8">
        <v>1452</v>
      </c>
    </row>
    <row r="106" spans="1:6" ht="14.25">
      <c r="A106" s="6">
        <v>8</v>
      </c>
      <c r="B106" s="7" t="s">
        <v>108</v>
      </c>
      <c r="C106" s="8">
        <v>454</v>
      </c>
      <c r="D106" s="8">
        <f aca="true" t="shared" si="2" ref="D106:D114">SUM(E106:F106)</f>
        <v>2411</v>
      </c>
      <c r="E106" s="8">
        <v>1186</v>
      </c>
      <c r="F106" s="8">
        <v>1225</v>
      </c>
    </row>
    <row r="107" spans="1:6" ht="14.25">
      <c r="A107" s="6">
        <v>9</v>
      </c>
      <c r="B107" s="7" t="s">
        <v>109</v>
      </c>
      <c r="C107" s="8">
        <v>265</v>
      </c>
      <c r="D107" s="8">
        <f t="shared" si="2"/>
        <v>1390</v>
      </c>
      <c r="E107" s="8">
        <v>693</v>
      </c>
      <c r="F107" s="8">
        <v>697</v>
      </c>
    </row>
    <row r="108" spans="1:6" ht="14.25">
      <c r="A108" s="6">
        <v>10</v>
      </c>
      <c r="B108" s="7" t="s">
        <v>110</v>
      </c>
      <c r="C108" s="8">
        <v>327</v>
      </c>
      <c r="D108" s="8">
        <f t="shared" si="2"/>
        <v>1463</v>
      </c>
      <c r="E108" s="8">
        <v>785</v>
      </c>
      <c r="F108" s="8">
        <v>678</v>
      </c>
    </row>
    <row r="109" spans="1:6" ht="14.25">
      <c r="A109" s="6">
        <v>11</v>
      </c>
      <c r="B109" s="7" t="s">
        <v>111</v>
      </c>
      <c r="C109" s="8">
        <v>357</v>
      </c>
      <c r="D109" s="8">
        <f t="shared" si="2"/>
        <v>1878</v>
      </c>
      <c r="E109" s="8">
        <v>983</v>
      </c>
      <c r="F109" s="8">
        <v>895</v>
      </c>
    </row>
    <row r="110" spans="1:6" ht="14.25">
      <c r="A110" s="6">
        <v>12</v>
      </c>
      <c r="B110" s="7" t="s">
        <v>112</v>
      </c>
      <c r="C110" s="8">
        <v>463</v>
      </c>
      <c r="D110" s="8">
        <f t="shared" si="2"/>
        <v>2014</v>
      </c>
      <c r="E110" s="8">
        <v>1007</v>
      </c>
      <c r="F110" s="8">
        <v>1007</v>
      </c>
    </row>
    <row r="111" spans="1:6" ht="14.25">
      <c r="A111" s="6">
        <v>13</v>
      </c>
      <c r="B111" s="7" t="s">
        <v>113</v>
      </c>
      <c r="C111" s="8">
        <v>404</v>
      </c>
      <c r="D111" s="8">
        <f t="shared" si="2"/>
        <v>2126</v>
      </c>
      <c r="E111" s="8">
        <v>1076</v>
      </c>
      <c r="F111" s="8">
        <v>1050</v>
      </c>
    </row>
    <row r="112" spans="1:6" ht="14.25">
      <c r="A112" s="6">
        <v>14</v>
      </c>
      <c r="B112" s="7" t="s">
        <v>114</v>
      </c>
      <c r="C112" s="8">
        <v>553</v>
      </c>
      <c r="D112" s="8">
        <f t="shared" si="2"/>
        <v>2319</v>
      </c>
      <c r="E112" s="8">
        <v>1118</v>
      </c>
      <c r="F112" s="8">
        <v>1201</v>
      </c>
    </row>
    <row r="113" spans="1:6" ht="14.25">
      <c r="A113" s="6">
        <v>15</v>
      </c>
      <c r="B113" s="7" t="s">
        <v>115</v>
      </c>
      <c r="C113" s="8">
        <v>284</v>
      </c>
      <c r="D113" s="8">
        <f t="shared" si="2"/>
        <v>1534</v>
      </c>
      <c r="E113" s="8">
        <v>776</v>
      </c>
      <c r="F113" s="8">
        <v>758</v>
      </c>
    </row>
    <row r="114" spans="1:6" ht="14.25">
      <c r="A114" s="6">
        <v>16</v>
      </c>
      <c r="B114" s="7" t="s">
        <v>120</v>
      </c>
      <c r="C114" s="8">
        <v>539</v>
      </c>
      <c r="D114" s="8">
        <f t="shared" si="2"/>
        <v>2897</v>
      </c>
      <c r="E114" s="8">
        <v>1441</v>
      </c>
      <c r="F114" s="8">
        <v>1456</v>
      </c>
    </row>
    <row r="115" spans="1:6" ht="14.25">
      <c r="A115" s="6">
        <v>17</v>
      </c>
      <c r="B115" s="7" t="s">
        <v>107</v>
      </c>
      <c r="C115" s="8">
        <v>1731</v>
      </c>
      <c r="D115" s="8">
        <f t="shared" si="1"/>
        <v>7643</v>
      </c>
      <c r="E115" s="8">
        <v>3672</v>
      </c>
      <c r="F115" s="8">
        <v>3971</v>
      </c>
    </row>
    <row r="116" spans="1:6" ht="14.25">
      <c r="A116" s="6">
        <v>18</v>
      </c>
      <c r="B116" s="7" t="s">
        <v>121</v>
      </c>
      <c r="C116" s="8">
        <v>298</v>
      </c>
      <c r="D116" s="8">
        <f t="shared" si="1"/>
        <v>1325</v>
      </c>
      <c r="E116" s="8">
        <v>660</v>
      </c>
      <c r="F116" s="8">
        <v>665</v>
      </c>
    </row>
    <row r="117" spans="1:6" ht="14.25">
      <c r="A117" s="6">
        <v>19</v>
      </c>
      <c r="B117" s="7" t="s">
        <v>122</v>
      </c>
      <c r="C117" s="8">
        <v>402</v>
      </c>
      <c r="D117" s="8">
        <f t="shared" si="1"/>
        <v>1904</v>
      </c>
      <c r="E117" s="8">
        <v>984</v>
      </c>
      <c r="F117" s="8">
        <v>920</v>
      </c>
    </row>
    <row r="118" spans="1:6" ht="14.25">
      <c r="A118" s="6">
        <v>20</v>
      </c>
      <c r="B118" s="7" t="s">
        <v>123</v>
      </c>
      <c r="C118" s="8">
        <v>472</v>
      </c>
      <c r="D118" s="8">
        <f t="shared" si="1"/>
        <v>2122</v>
      </c>
      <c r="E118" s="8">
        <v>1140</v>
      </c>
      <c r="F118" s="8">
        <v>982</v>
      </c>
    </row>
    <row r="119" spans="1:6" ht="14.25">
      <c r="A119" s="6">
        <v>21</v>
      </c>
      <c r="B119" s="7" t="s">
        <v>124</v>
      </c>
      <c r="C119" s="8">
        <v>428</v>
      </c>
      <c r="D119" s="8">
        <f t="shared" si="1"/>
        <v>1693</v>
      </c>
      <c r="E119" s="8">
        <v>830</v>
      </c>
      <c r="F119" s="8">
        <v>863</v>
      </c>
    </row>
    <row r="120" spans="1:6" ht="14.25">
      <c r="A120" s="6">
        <v>22</v>
      </c>
      <c r="B120" s="7" t="s">
        <v>125</v>
      </c>
      <c r="C120" s="8">
        <v>452</v>
      </c>
      <c r="D120" s="8">
        <f t="shared" si="1"/>
        <v>1956</v>
      </c>
      <c r="E120" s="8">
        <v>993</v>
      </c>
      <c r="F120" s="8">
        <v>963</v>
      </c>
    </row>
    <row r="121" spans="1:6" ht="14.25">
      <c r="A121" s="6">
        <v>23</v>
      </c>
      <c r="B121" s="7" t="s">
        <v>127</v>
      </c>
      <c r="C121" s="8">
        <v>542</v>
      </c>
      <c r="D121" s="8">
        <f t="shared" si="1"/>
        <v>2435</v>
      </c>
      <c r="E121" s="8">
        <v>1235</v>
      </c>
      <c r="F121" s="8">
        <v>1200</v>
      </c>
    </row>
    <row r="122" spans="1:6" ht="14.25">
      <c r="A122" s="6">
        <v>24</v>
      </c>
      <c r="B122" s="7" t="s">
        <v>128</v>
      </c>
      <c r="C122" s="8">
        <v>916</v>
      </c>
      <c r="D122" s="8">
        <f t="shared" si="1"/>
        <v>3545</v>
      </c>
      <c r="E122" s="8">
        <v>1575</v>
      </c>
      <c r="F122" s="8">
        <v>1970</v>
      </c>
    </row>
    <row r="123" spans="1:6" ht="14.25">
      <c r="A123" s="6">
        <v>25</v>
      </c>
      <c r="B123" s="7" t="s">
        <v>323</v>
      </c>
      <c r="C123" s="8">
        <v>619</v>
      </c>
      <c r="D123" s="8">
        <f t="shared" si="1"/>
        <v>2929</v>
      </c>
      <c r="E123" s="8">
        <v>1499</v>
      </c>
      <c r="F123" s="8">
        <v>1430</v>
      </c>
    </row>
    <row r="124" spans="1:6" ht="14.25">
      <c r="A124" s="6">
        <v>26</v>
      </c>
      <c r="B124" s="7" t="s">
        <v>129</v>
      </c>
      <c r="C124" s="8">
        <v>419</v>
      </c>
      <c r="D124" s="8">
        <f t="shared" si="1"/>
        <v>2039</v>
      </c>
      <c r="E124" s="8">
        <v>1021</v>
      </c>
      <c r="F124" s="8">
        <v>1018</v>
      </c>
    </row>
    <row r="125" spans="1:6" ht="14.25">
      <c r="A125" s="6">
        <v>27</v>
      </c>
      <c r="B125" s="7" t="s">
        <v>130</v>
      </c>
      <c r="C125" s="8">
        <v>360</v>
      </c>
      <c r="D125" s="8">
        <f t="shared" si="1"/>
        <v>1691</v>
      </c>
      <c r="E125" s="8">
        <v>841</v>
      </c>
      <c r="F125" s="8">
        <v>850</v>
      </c>
    </row>
    <row r="126" spans="1:6" ht="14.25">
      <c r="A126" s="6">
        <v>28</v>
      </c>
      <c r="B126" s="7" t="s">
        <v>131</v>
      </c>
      <c r="C126" s="8">
        <v>360</v>
      </c>
      <c r="D126" s="8">
        <f t="shared" si="1"/>
        <v>1747</v>
      </c>
      <c r="E126" s="8">
        <v>889</v>
      </c>
      <c r="F126" s="8">
        <v>858</v>
      </c>
    </row>
    <row r="127" spans="1:6" ht="14.25">
      <c r="A127" s="6">
        <v>29</v>
      </c>
      <c r="B127" s="7" t="s">
        <v>132</v>
      </c>
      <c r="C127" s="8">
        <v>741</v>
      </c>
      <c r="D127" s="8">
        <f t="shared" si="1"/>
        <v>4062</v>
      </c>
      <c r="E127" s="8">
        <v>2064</v>
      </c>
      <c r="F127" s="8">
        <v>1998</v>
      </c>
    </row>
    <row r="128" spans="1:6" ht="14.25">
      <c r="A128" s="6">
        <v>30</v>
      </c>
      <c r="B128" s="7" t="s">
        <v>133</v>
      </c>
      <c r="C128" s="8">
        <v>683</v>
      </c>
      <c r="D128" s="8">
        <f t="shared" si="1"/>
        <v>3295</v>
      </c>
      <c r="E128" s="8">
        <v>1612</v>
      </c>
      <c r="F128" s="8">
        <v>1683</v>
      </c>
    </row>
    <row r="129" spans="1:6" ht="14.25">
      <c r="A129" s="6">
        <v>31</v>
      </c>
      <c r="B129" s="7" t="s">
        <v>135</v>
      </c>
      <c r="C129" s="8">
        <v>804</v>
      </c>
      <c r="D129" s="8">
        <f aca="true" t="shared" si="3" ref="D129:D190">SUM(E129:F129)</f>
        <v>3760</v>
      </c>
      <c r="E129" s="8">
        <v>1866</v>
      </c>
      <c r="F129" s="8">
        <v>1894</v>
      </c>
    </row>
    <row r="130" spans="1:6" ht="14.25">
      <c r="A130" s="6">
        <v>32</v>
      </c>
      <c r="B130" s="7" t="s">
        <v>300</v>
      </c>
      <c r="C130" s="8">
        <v>2052</v>
      </c>
      <c r="D130" s="8">
        <f t="shared" si="3"/>
        <v>9095</v>
      </c>
      <c r="E130" s="8">
        <v>4285</v>
      </c>
      <c r="F130" s="8">
        <v>4810</v>
      </c>
    </row>
    <row r="131" spans="1:6" ht="14.25">
      <c r="A131" s="6">
        <v>33</v>
      </c>
      <c r="B131" s="7" t="s">
        <v>138</v>
      </c>
      <c r="C131" s="8">
        <v>282</v>
      </c>
      <c r="D131" s="8">
        <f t="shared" si="3"/>
        <v>1272</v>
      </c>
      <c r="E131" s="8">
        <v>635</v>
      </c>
      <c r="F131" s="8">
        <v>637</v>
      </c>
    </row>
    <row r="132" spans="1:6" ht="14.25">
      <c r="A132" s="6">
        <v>34</v>
      </c>
      <c r="B132" s="7" t="s">
        <v>140</v>
      </c>
      <c r="C132" s="8">
        <v>321</v>
      </c>
      <c r="D132" s="8">
        <f>SUM(E132:F132)</f>
        <v>1253</v>
      </c>
      <c r="E132" s="8">
        <v>623</v>
      </c>
      <c r="F132" s="8">
        <v>630</v>
      </c>
    </row>
    <row r="133" spans="1:6" ht="14.25">
      <c r="A133" s="6">
        <v>35</v>
      </c>
      <c r="B133" s="7" t="s">
        <v>139</v>
      </c>
      <c r="C133" s="8">
        <v>421</v>
      </c>
      <c r="D133" s="8">
        <f t="shared" si="3"/>
        <v>2094</v>
      </c>
      <c r="E133" s="8">
        <v>1056</v>
      </c>
      <c r="F133" s="8">
        <v>1038</v>
      </c>
    </row>
    <row r="134" spans="1:6" ht="14.25">
      <c r="A134" s="6">
        <v>36</v>
      </c>
      <c r="B134" s="7" t="s">
        <v>141</v>
      </c>
      <c r="C134" s="8">
        <v>468</v>
      </c>
      <c r="D134" s="8">
        <f t="shared" si="3"/>
        <v>2554</v>
      </c>
      <c r="E134" s="8">
        <v>1292</v>
      </c>
      <c r="F134" s="8">
        <v>1262</v>
      </c>
    </row>
    <row r="135" spans="1:6" ht="14.25">
      <c r="A135" s="6">
        <v>37</v>
      </c>
      <c r="B135" s="7" t="s">
        <v>142</v>
      </c>
      <c r="C135" s="8">
        <v>378</v>
      </c>
      <c r="D135" s="8">
        <f t="shared" si="3"/>
        <v>2143</v>
      </c>
      <c r="E135" s="8">
        <v>1085</v>
      </c>
      <c r="F135" s="8">
        <v>1058</v>
      </c>
    </row>
    <row r="136" spans="1:6" ht="14.25">
      <c r="A136" s="6">
        <v>38</v>
      </c>
      <c r="B136" s="7" t="s">
        <v>143</v>
      </c>
      <c r="C136" s="8">
        <v>437</v>
      </c>
      <c r="D136" s="8">
        <f t="shared" si="3"/>
        <v>2330</v>
      </c>
      <c r="E136" s="8">
        <v>1147</v>
      </c>
      <c r="F136" s="8">
        <v>1183</v>
      </c>
    </row>
    <row r="137" spans="1:6" ht="14.25">
      <c r="A137" s="6">
        <v>39</v>
      </c>
      <c r="B137" s="7" t="s">
        <v>149</v>
      </c>
      <c r="C137" s="8">
        <v>1145</v>
      </c>
      <c r="D137" s="8">
        <f>SUM(E137:F137)</f>
        <v>5145</v>
      </c>
      <c r="E137" s="8">
        <v>2523</v>
      </c>
      <c r="F137" s="8">
        <v>2622</v>
      </c>
    </row>
    <row r="138" spans="1:6" ht="14.25">
      <c r="A138" s="6">
        <v>40</v>
      </c>
      <c r="B138" s="7" t="s">
        <v>144</v>
      </c>
      <c r="C138" s="8">
        <v>2426</v>
      </c>
      <c r="D138" s="8">
        <f t="shared" si="3"/>
        <v>10823</v>
      </c>
      <c r="E138" s="8">
        <v>5309</v>
      </c>
      <c r="F138" s="8">
        <v>5514</v>
      </c>
    </row>
    <row r="139" spans="1:6" ht="14.25">
      <c r="A139" s="6">
        <v>41</v>
      </c>
      <c r="B139" s="7" t="s">
        <v>145</v>
      </c>
      <c r="C139" s="8">
        <v>847</v>
      </c>
      <c r="D139" s="8">
        <f t="shared" si="3"/>
        <v>4135</v>
      </c>
      <c r="E139" s="8">
        <v>2006</v>
      </c>
      <c r="F139" s="8">
        <v>2129</v>
      </c>
    </row>
    <row r="140" spans="1:6" ht="14.25">
      <c r="A140" s="6">
        <v>42</v>
      </c>
      <c r="B140" s="7" t="s">
        <v>146</v>
      </c>
      <c r="C140" s="8">
        <v>551</v>
      </c>
      <c r="D140" s="8">
        <f t="shared" si="3"/>
        <v>2752</v>
      </c>
      <c r="E140" s="8">
        <v>1392</v>
      </c>
      <c r="F140" s="8">
        <v>1360</v>
      </c>
    </row>
    <row r="141" spans="1:6" ht="14.25">
      <c r="A141" s="6">
        <v>43</v>
      </c>
      <c r="B141" s="7" t="s">
        <v>147</v>
      </c>
      <c r="C141" s="8">
        <v>546</v>
      </c>
      <c r="D141" s="8">
        <f t="shared" si="3"/>
        <v>2661</v>
      </c>
      <c r="E141" s="8">
        <v>1379</v>
      </c>
      <c r="F141" s="8">
        <v>1282</v>
      </c>
    </row>
    <row r="142" spans="1:6" ht="14.25">
      <c r="A142" s="6">
        <v>44</v>
      </c>
      <c r="B142" s="7" t="s">
        <v>148</v>
      </c>
      <c r="C142" s="8">
        <v>354</v>
      </c>
      <c r="D142" s="8">
        <f t="shared" si="3"/>
        <v>1869</v>
      </c>
      <c r="E142" s="8">
        <v>922</v>
      </c>
      <c r="F142" s="8">
        <v>947</v>
      </c>
    </row>
    <row r="143" spans="1:6" ht="14.25">
      <c r="A143" s="6">
        <v>45</v>
      </c>
      <c r="B143" s="7" t="s">
        <v>301</v>
      </c>
      <c r="C143" s="8">
        <v>268</v>
      </c>
      <c r="D143" s="8">
        <f t="shared" si="3"/>
        <v>1074</v>
      </c>
      <c r="E143" s="8">
        <v>507</v>
      </c>
      <c r="F143" s="8">
        <v>567</v>
      </c>
    </row>
    <row r="144" spans="1:6" ht="14.25">
      <c r="A144" s="6">
        <v>46</v>
      </c>
      <c r="B144" s="7" t="s">
        <v>134</v>
      </c>
      <c r="C144" s="8">
        <v>330</v>
      </c>
      <c r="D144" s="8">
        <f>SUM(E144:F144)</f>
        <v>1600</v>
      </c>
      <c r="E144" s="8">
        <v>804</v>
      </c>
      <c r="F144" s="8">
        <v>796</v>
      </c>
    </row>
    <row r="145" spans="1:6" s="5" customFormat="1" ht="14.25">
      <c r="A145" s="10" t="s">
        <v>150</v>
      </c>
      <c r="B145" s="11"/>
      <c r="C145" s="4">
        <f>SUM(C146:C155)</f>
        <v>5914</v>
      </c>
      <c r="D145" s="4">
        <f>SUM(D146:D155)</f>
        <v>24886</v>
      </c>
      <c r="E145" s="4">
        <f>SUM(E146:E155)</f>
        <v>12445</v>
      </c>
      <c r="F145" s="4">
        <f>SUM(F146:F155)</f>
        <v>12441</v>
      </c>
    </row>
    <row r="146" spans="1:6" ht="14.25">
      <c r="A146" s="6">
        <v>1</v>
      </c>
      <c r="B146" s="7" t="s">
        <v>151</v>
      </c>
      <c r="C146" s="8">
        <v>1289</v>
      </c>
      <c r="D146" s="8">
        <f t="shared" si="3"/>
        <v>5488</v>
      </c>
      <c r="E146" s="8">
        <v>2774</v>
      </c>
      <c r="F146" s="8">
        <v>2714</v>
      </c>
    </row>
    <row r="147" spans="1:6" ht="14.25">
      <c r="A147" s="6">
        <v>2</v>
      </c>
      <c r="B147" s="7" t="s">
        <v>155</v>
      </c>
      <c r="C147" s="8">
        <v>390</v>
      </c>
      <c r="D147" s="8">
        <f>SUM(E147:F147)</f>
        <v>1861</v>
      </c>
      <c r="E147" s="8">
        <v>933</v>
      </c>
      <c r="F147" s="8">
        <v>928</v>
      </c>
    </row>
    <row r="148" spans="1:6" ht="14.25">
      <c r="A148" s="6">
        <v>3</v>
      </c>
      <c r="B148" s="7" t="s">
        <v>156</v>
      </c>
      <c r="C148" s="8">
        <v>473</v>
      </c>
      <c r="D148" s="8">
        <f>SUM(E148:F148)</f>
        <v>1954</v>
      </c>
      <c r="E148" s="8">
        <v>943</v>
      </c>
      <c r="F148" s="8">
        <v>1011</v>
      </c>
    </row>
    <row r="149" spans="1:6" ht="14.25">
      <c r="A149" s="6">
        <v>4</v>
      </c>
      <c r="B149" s="7" t="s">
        <v>154</v>
      </c>
      <c r="C149" s="8">
        <v>382</v>
      </c>
      <c r="D149" s="8">
        <f>SUM(E149:F149)</f>
        <v>1559</v>
      </c>
      <c r="E149" s="8">
        <v>760</v>
      </c>
      <c r="F149" s="8">
        <v>799</v>
      </c>
    </row>
    <row r="150" spans="1:6" ht="14.25">
      <c r="A150" s="6">
        <v>5</v>
      </c>
      <c r="B150" s="7" t="s">
        <v>152</v>
      </c>
      <c r="C150" s="8">
        <v>762</v>
      </c>
      <c r="D150" s="8">
        <f t="shared" si="3"/>
        <v>2907</v>
      </c>
      <c r="E150" s="8">
        <v>1388</v>
      </c>
      <c r="F150" s="8">
        <v>1519</v>
      </c>
    </row>
    <row r="151" spans="1:6" ht="14.25">
      <c r="A151" s="6">
        <v>6</v>
      </c>
      <c r="B151" s="7" t="s">
        <v>153</v>
      </c>
      <c r="C151" s="8">
        <v>506</v>
      </c>
      <c r="D151" s="8">
        <f t="shared" si="3"/>
        <v>2027</v>
      </c>
      <c r="E151" s="8">
        <v>1018</v>
      </c>
      <c r="F151" s="8">
        <v>1009</v>
      </c>
    </row>
    <row r="152" spans="1:6" ht="14.25">
      <c r="A152" s="6">
        <v>7</v>
      </c>
      <c r="B152" s="7" t="s">
        <v>146</v>
      </c>
      <c r="C152" s="8">
        <v>222</v>
      </c>
      <c r="D152" s="8">
        <f t="shared" si="3"/>
        <v>1026</v>
      </c>
      <c r="E152" s="8">
        <v>530</v>
      </c>
      <c r="F152" s="8">
        <v>496</v>
      </c>
    </row>
    <row r="153" spans="1:6" ht="14.25">
      <c r="A153" s="6">
        <v>8</v>
      </c>
      <c r="B153" s="7" t="s">
        <v>302</v>
      </c>
      <c r="C153" s="8">
        <v>393</v>
      </c>
      <c r="D153" s="8">
        <f t="shared" si="3"/>
        <v>1755</v>
      </c>
      <c r="E153" s="8">
        <v>915</v>
      </c>
      <c r="F153" s="8">
        <v>840</v>
      </c>
    </row>
    <row r="154" spans="1:6" ht="14.25">
      <c r="A154" s="6">
        <v>9</v>
      </c>
      <c r="B154" s="7" t="s">
        <v>158</v>
      </c>
      <c r="C154" s="8">
        <v>852</v>
      </c>
      <c r="D154" s="8">
        <f t="shared" si="3"/>
        <v>3554</v>
      </c>
      <c r="E154" s="8">
        <v>1810</v>
      </c>
      <c r="F154" s="8">
        <v>1744</v>
      </c>
    </row>
    <row r="155" spans="1:6" ht="14.25">
      <c r="A155" s="6">
        <v>10</v>
      </c>
      <c r="B155" s="7" t="s">
        <v>159</v>
      </c>
      <c r="C155" s="8">
        <v>645</v>
      </c>
      <c r="D155" s="8">
        <f t="shared" si="3"/>
        <v>2755</v>
      </c>
      <c r="E155" s="8">
        <v>1374</v>
      </c>
      <c r="F155" s="8">
        <v>1381</v>
      </c>
    </row>
    <row r="156" spans="1:6" s="5" customFormat="1" ht="14.25">
      <c r="A156" s="10" t="s">
        <v>160</v>
      </c>
      <c r="B156" s="11"/>
      <c r="C156" s="4">
        <f>SUM(C157:C175)</f>
        <v>7611</v>
      </c>
      <c r="D156" s="4">
        <f>SUM(D157:D175)</f>
        <v>30274</v>
      </c>
      <c r="E156" s="4">
        <f>SUM(E157:E175)</f>
        <v>14204</v>
      </c>
      <c r="F156" s="4">
        <f>SUM(F157:F175)</f>
        <v>16070</v>
      </c>
    </row>
    <row r="157" spans="1:6" ht="14.25">
      <c r="A157" s="6">
        <v>1</v>
      </c>
      <c r="B157" s="7" t="s">
        <v>171</v>
      </c>
      <c r="C157" s="8">
        <v>459</v>
      </c>
      <c r="D157" s="8">
        <f t="shared" si="3"/>
        <v>1618</v>
      </c>
      <c r="E157" s="8">
        <v>745</v>
      </c>
      <c r="F157" s="8">
        <v>873</v>
      </c>
    </row>
    <row r="158" spans="1:6" ht="14.25">
      <c r="A158" s="6">
        <v>2</v>
      </c>
      <c r="B158" s="7" t="s">
        <v>161</v>
      </c>
      <c r="C158" s="8">
        <v>280</v>
      </c>
      <c r="D158" s="8">
        <f t="shared" si="3"/>
        <v>1221</v>
      </c>
      <c r="E158" s="8">
        <v>641</v>
      </c>
      <c r="F158" s="8">
        <v>580</v>
      </c>
    </row>
    <row r="159" spans="1:6" ht="14.25">
      <c r="A159" s="6">
        <v>3</v>
      </c>
      <c r="B159" s="7" t="s">
        <v>178</v>
      </c>
      <c r="C159" s="8">
        <v>191</v>
      </c>
      <c r="D159" s="8">
        <f>SUM(E159:F159)</f>
        <v>781</v>
      </c>
      <c r="E159" s="8">
        <v>396</v>
      </c>
      <c r="F159" s="8">
        <v>385</v>
      </c>
    </row>
    <row r="160" spans="1:6" ht="14.25">
      <c r="A160" s="6">
        <v>4</v>
      </c>
      <c r="B160" s="7" t="s">
        <v>162</v>
      </c>
      <c r="C160" s="8">
        <v>274</v>
      </c>
      <c r="D160" s="8">
        <f t="shared" si="3"/>
        <v>988</v>
      </c>
      <c r="E160" s="8">
        <v>462</v>
      </c>
      <c r="F160" s="8">
        <v>526</v>
      </c>
    </row>
    <row r="161" spans="1:6" ht="14.25">
      <c r="A161" s="6">
        <v>5</v>
      </c>
      <c r="B161" s="7" t="s">
        <v>163</v>
      </c>
      <c r="C161" s="8">
        <v>519</v>
      </c>
      <c r="D161" s="8">
        <f t="shared" si="3"/>
        <v>2244</v>
      </c>
      <c r="E161" s="8">
        <v>1123</v>
      </c>
      <c r="F161" s="8">
        <v>1121</v>
      </c>
    </row>
    <row r="162" spans="1:6" ht="14.25">
      <c r="A162" s="6">
        <v>6</v>
      </c>
      <c r="B162" s="7" t="s">
        <v>164</v>
      </c>
      <c r="C162" s="8">
        <v>331</v>
      </c>
      <c r="D162" s="8">
        <f t="shared" si="3"/>
        <v>1481</v>
      </c>
      <c r="E162" s="8">
        <v>716</v>
      </c>
      <c r="F162" s="8">
        <v>765</v>
      </c>
    </row>
    <row r="163" spans="1:6" ht="14.25">
      <c r="A163" s="6">
        <v>7</v>
      </c>
      <c r="B163" s="7" t="s">
        <v>176</v>
      </c>
      <c r="C163" s="8">
        <v>270</v>
      </c>
      <c r="D163" s="8">
        <f>SUM(E163:F163)</f>
        <v>986</v>
      </c>
      <c r="E163" s="8">
        <v>446</v>
      </c>
      <c r="F163" s="8">
        <v>540</v>
      </c>
    </row>
    <row r="164" spans="1:6" ht="14.25">
      <c r="A164" s="6">
        <v>8</v>
      </c>
      <c r="B164" s="7" t="s">
        <v>165</v>
      </c>
      <c r="C164" s="8">
        <v>400</v>
      </c>
      <c r="D164" s="8">
        <f t="shared" si="3"/>
        <v>1463</v>
      </c>
      <c r="E164" s="8">
        <v>653</v>
      </c>
      <c r="F164" s="8">
        <v>810</v>
      </c>
    </row>
    <row r="165" spans="1:6" ht="14.25">
      <c r="A165" s="6">
        <v>9</v>
      </c>
      <c r="B165" s="7" t="s">
        <v>167</v>
      </c>
      <c r="C165" s="8">
        <v>433</v>
      </c>
      <c r="D165" s="8">
        <f>SUM(E165:F165)</f>
        <v>1754</v>
      </c>
      <c r="E165" s="8">
        <v>811</v>
      </c>
      <c r="F165" s="8">
        <v>943</v>
      </c>
    </row>
    <row r="166" spans="1:6" ht="14.25">
      <c r="A166" s="6">
        <v>10</v>
      </c>
      <c r="B166" s="7" t="s">
        <v>310</v>
      </c>
      <c r="C166" s="8">
        <v>416</v>
      </c>
      <c r="D166" s="8">
        <f>SUM(E166:F166)</f>
        <v>1515</v>
      </c>
      <c r="E166" s="8">
        <v>692</v>
      </c>
      <c r="F166" s="8">
        <v>823</v>
      </c>
    </row>
    <row r="167" spans="1:6" ht="14.25">
      <c r="A167" s="6">
        <v>11</v>
      </c>
      <c r="B167" s="7" t="s">
        <v>169</v>
      </c>
      <c r="C167" s="8">
        <v>508</v>
      </c>
      <c r="D167" s="8">
        <f>SUM(E167:F167)</f>
        <v>2004</v>
      </c>
      <c r="E167" s="8">
        <v>896</v>
      </c>
      <c r="F167" s="8">
        <v>1108</v>
      </c>
    </row>
    <row r="168" spans="1:6" ht="14.25">
      <c r="A168" s="6">
        <v>12</v>
      </c>
      <c r="B168" s="7" t="s">
        <v>173</v>
      </c>
      <c r="C168" s="8">
        <v>496</v>
      </c>
      <c r="D168" s="8">
        <f>SUM(E168:F168)</f>
        <v>1730</v>
      </c>
      <c r="E168" s="8">
        <v>709</v>
      </c>
      <c r="F168" s="8">
        <v>1021</v>
      </c>
    </row>
    <row r="169" spans="1:6" ht="14.25">
      <c r="A169" s="6">
        <v>13</v>
      </c>
      <c r="B169" s="7" t="s">
        <v>180</v>
      </c>
      <c r="C169" s="8">
        <v>425</v>
      </c>
      <c r="D169" s="8">
        <f>SUM(E169:F169)</f>
        <v>1690</v>
      </c>
      <c r="E169" s="8">
        <v>786</v>
      </c>
      <c r="F169" s="8">
        <v>904</v>
      </c>
    </row>
    <row r="170" spans="1:6" ht="14.25">
      <c r="A170" s="6">
        <v>14</v>
      </c>
      <c r="B170" s="7" t="s">
        <v>170</v>
      </c>
      <c r="C170" s="8">
        <v>566</v>
      </c>
      <c r="D170" s="8">
        <f t="shared" si="3"/>
        <v>2176</v>
      </c>
      <c r="E170" s="8">
        <v>942</v>
      </c>
      <c r="F170" s="8">
        <v>1234</v>
      </c>
    </row>
    <row r="171" spans="1:6" ht="14.25">
      <c r="A171" s="6">
        <v>15</v>
      </c>
      <c r="B171" s="7" t="s">
        <v>172</v>
      </c>
      <c r="C171" s="8">
        <v>296</v>
      </c>
      <c r="D171" s="8">
        <f t="shared" si="3"/>
        <v>1202</v>
      </c>
      <c r="E171" s="8">
        <v>537</v>
      </c>
      <c r="F171" s="8">
        <v>665</v>
      </c>
    </row>
    <row r="172" spans="1:6" ht="14.25">
      <c r="A172" s="6">
        <v>16</v>
      </c>
      <c r="B172" s="7" t="s">
        <v>174</v>
      </c>
      <c r="C172" s="8">
        <v>499</v>
      </c>
      <c r="D172" s="8">
        <f t="shared" si="3"/>
        <v>2188</v>
      </c>
      <c r="E172" s="8">
        <v>1031</v>
      </c>
      <c r="F172" s="8">
        <v>1157</v>
      </c>
    </row>
    <row r="173" spans="1:6" ht="14.25">
      <c r="A173" s="6">
        <v>17</v>
      </c>
      <c r="B173" s="7" t="s">
        <v>175</v>
      </c>
      <c r="C173" s="8">
        <v>550</v>
      </c>
      <c r="D173" s="8">
        <f t="shared" si="3"/>
        <v>2280</v>
      </c>
      <c r="E173" s="8">
        <v>1098</v>
      </c>
      <c r="F173" s="8">
        <v>1182</v>
      </c>
    </row>
    <row r="174" spans="1:6" ht="14.25">
      <c r="A174" s="6">
        <v>18</v>
      </c>
      <c r="B174" s="7" t="s">
        <v>177</v>
      </c>
      <c r="C174" s="8">
        <v>223</v>
      </c>
      <c r="D174" s="8">
        <f t="shared" si="3"/>
        <v>1001</v>
      </c>
      <c r="E174" s="8">
        <v>513</v>
      </c>
      <c r="F174" s="8">
        <v>488</v>
      </c>
    </row>
    <row r="175" spans="1:6" ht="14.25">
      <c r="A175" s="6">
        <v>19</v>
      </c>
      <c r="B175" s="7" t="s">
        <v>166</v>
      </c>
      <c r="C175" s="8">
        <v>475</v>
      </c>
      <c r="D175" s="8">
        <f>SUM(E175:F175)</f>
        <v>1952</v>
      </c>
      <c r="E175" s="8">
        <v>1007</v>
      </c>
      <c r="F175" s="8">
        <v>945</v>
      </c>
    </row>
    <row r="176" spans="1:6" s="5" customFormat="1" ht="14.25">
      <c r="A176" s="10" t="s">
        <v>181</v>
      </c>
      <c r="B176" s="11"/>
      <c r="C176" s="4">
        <f>SUM(C177:C206)</f>
        <v>12779</v>
      </c>
      <c r="D176" s="4">
        <f>SUM(D177:D206)</f>
        <v>56157</v>
      </c>
      <c r="E176" s="4">
        <f>SUM(E177:E206)</f>
        <v>28670</v>
      </c>
      <c r="F176" s="4">
        <f>SUM(F177:F206)</f>
        <v>27487</v>
      </c>
    </row>
    <row r="177" spans="1:6" ht="14.25">
      <c r="A177" s="6">
        <v>1</v>
      </c>
      <c r="B177" s="7" t="s">
        <v>314</v>
      </c>
      <c r="C177" s="8">
        <v>803</v>
      </c>
      <c r="D177" s="8">
        <f t="shared" si="3"/>
        <v>3434</v>
      </c>
      <c r="E177" s="8">
        <v>1752</v>
      </c>
      <c r="F177" s="8">
        <v>1682</v>
      </c>
    </row>
    <row r="178" spans="1:6" ht="14.25">
      <c r="A178" s="6">
        <v>2</v>
      </c>
      <c r="B178" s="7" t="s">
        <v>184</v>
      </c>
      <c r="C178" s="8">
        <v>490</v>
      </c>
      <c r="D178" s="8">
        <f t="shared" si="3"/>
        <v>2081</v>
      </c>
      <c r="E178" s="8">
        <v>1048</v>
      </c>
      <c r="F178" s="8">
        <v>1033</v>
      </c>
    </row>
    <row r="179" spans="1:6" ht="14.25">
      <c r="A179" s="6">
        <v>3</v>
      </c>
      <c r="B179" s="7" t="s">
        <v>186</v>
      </c>
      <c r="C179" s="8">
        <v>461</v>
      </c>
      <c r="D179" s="8">
        <f>SUM(E179:F179)</f>
        <v>1970</v>
      </c>
      <c r="E179" s="8">
        <v>1012</v>
      </c>
      <c r="F179" s="8">
        <v>958</v>
      </c>
    </row>
    <row r="180" spans="1:6" ht="14.25">
      <c r="A180" s="6">
        <v>4</v>
      </c>
      <c r="B180" s="7" t="s">
        <v>185</v>
      </c>
      <c r="C180" s="8">
        <v>405</v>
      </c>
      <c r="D180" s="8">
        <f t="shared" si="3"/>
        <v>1704</v>
      </c>
      <c r="E180" s="8">
        <v>894</v>
      </c>
      <c r="F180" s="8">
        <v>810</v>
      </c>
    </row>
    <row r="181" spans="1:6" ht="14.25">
      <c r="A181" s="6">
        <v>5</v>
      </c>
      <c r="B181" s="7" t="s">
        <v>187</v>
      </c>
      <c r="C181" s="8">
        <v>388</v>
      </c>
      <c r="D181" s="8">
        <f t="shared" si="3"/>
        <v>1692</v>
      </c>
      <c r="E181" s="8">
        <v>875</v>
      </c>
      <c r="F181" s="8">
        <v>817</v>
      </c>
    </row>
    <row r="182" spans="1:6" ht="14.25">
      <c r="A182" s="6">
        <v>6</v>
      </c>
      <c r="B182" s="7" t="s">
        <v>190</v>
      </c>
      <c r="C182" s="8">
        <v>191</v>
      </c>
      <c r="D182" s="8">
        <f>SUM(E182:F182)</f>
        <v>826</v>
      </c>
      <c r="E182" s="8">
        <v>417</v>
      </c>
      <c r="F182" s="8">
        <v>409</v>
      </c>
    </row>
    <row r="183" spans="1:6" ht="14.25">
      <c r="A183" s="6">
        <v>7</v>
      </c>
      <c r="B183" s="7" t="s">
        <v>189</v>
      </c>
      <c r="C183" s="8">
        <v>327</v>
      </c>
      <c r="D183" s="8">
        <f>SUM(E183:F183)</f>
        <v>1601</v>
      </c>
      <c r="E183" s="8">
        <v>847</v>
      </c>
      <c r="F183" s="8">
        <v>754</v>
      </c>
    </row>
    <row r="184" spans="1:6" ht="14.25">
      <c r="A184" s="6">
        <v>8</v>
      </c>
      <c r="B184" s="7" t="s">
        <v>188</v>
      </c>
      <c r="C184" s="8">
        <v>388</v>
      </c>
      <c r="D184" s="8">
        <f t="shared" si="3"/>
        <v>1734</v>
      </c>
      <c r="E184" s="8">
        <v>904</v>
      </c>
      <c r="F184" s="8">
        <v>830</v>
      </c>
    </row>
    <row r="185" spans="1:6" ht="14.25">
      <c r="A185" s="6">
        <v>9</v>
      </c>
      <c r="B185" s="7" t="s">
        <v>192</v>
      </c>
      <c r="C185" s="8">
        <v>599</v>
      </c>
      <c r="D185" s="8">
        <f>SUM(E185:F185)</f>
        <v>2886</v>
      </c>
      <c r="E185" s="8">
        <v>1457</v>
      </c>
      <c r="F185" s="8">
        <v>1429</v>
      </c>
    </row>
    <row r="186" spans="1:6" ht="14.25">
      <c r="A186" s="6">
        <v>10</v>
      </c>
      <c r="B186" s="7" t="s">
        <v>191</v>
      </c>
      <c r="C186" s="8">
        <v>626</v>
      </c>
      <c r="D186" s="8">
        <f t="shared" si="3"/>
        <v>2954</v>
      </c>
      <c r="E186" s="8">
        <v>1543</v>
      </c>
      <c r="F186" s="8">
        <v>1411</v>
      </c>
    </row>
    <row r="187" spans="1:6" ht="14.25">
      <c r="A187" s="6">
        <v>11</v>
      </c>
      <c r="B187" s="7" t="s">
        <v>60</v>
      </c>
      <c r="C187" s="8">
        <v>315</v>
      </c>
      <c r="D187" s="8">
        <f t="shared" si="3"/>
        <v>1446</v>
      </c>
      <c r="E187" s="8">
        <v>752</v>
      </c>
      <c r="F187" s="8">
        <v>694</v>
      </c>
    </row>
    <row r="188" spans="1:6" ht="14.25">
      <c r="A188" s="6">
        <v>12</v>
      </c>
      <c r="B188" s="7" t="s">
        <v>194</v>
      </c>
      <c r="C188" s="8">
        <v>475</v>
      </c>
      <c r="D188" s="8">
        <f t="shared" si="3"/>
        <v>2056</v>
      </c>
      <c r="E188" s="8">
        <v>1045</v>
      </c>
      <c r="F188" s="8">
        <v>1011</v>
      </c>
    </row>
    <row r="189" spans="1:6" ht="14.25">
      <c r="A189" s="6">
        <v>13</v>
      </c>
      <c r="B189" s="7" t="s">
        <v>195</v>
      </c>
      <c r="C189" s="8">
        <v>362</v>
      </c>
      <c r="D189" s="8">
        <f t="shared" si="3"/>
        <v>1623</v>
      </c>
      <c r="E189" s="8">
        <v>839</v>
      </c>
      <c r="F189" s="8">
        <v>784</v>
      </c>
    </row>
    <row r="190" spans="1:6" ht="14.25">
      <c r="A190" s="6">
        <v>14</v>
      </c>
      <c r="B190" s="7" t="s">
        <v>196</v>
      </c>
      <c r="C190" s="8">
        <v>735</v>
      </c>
      <c r="D190" s="8">
        <f t="shared" si="3"/>
        <v>3342</v>
      </c>
      <c r="E190" s="8">
        <v>1671</v>
      </c>
      <c r="F190" s="8">
        <v>1671</v>
      </c>
    </row>
    <row r="191" spans="1:6" ht="14.25">
      <c r="A191" s="6">
        <v>15</v>
      </c>
      <c r="B191" s="7" t="s">
        <v>199</v>
      </c>
      <c r="C191" s="8">
        <v>370</v>
      </c>
      <c r="D191" s="8">
        <f>SUM(E191:F191)</f>
        <v>1579</v>
      </c>
      <c r="E191" s="8">
        <v>812</v>
      </c>
      <c r="F191" s="8">
        <v>767</v>
      </c>
    </row>
    <row r="192" spans="1:6" ht="14.25">
      <c r="A192" s="6">
        <v>16</v>
      </c>
      <c r="B192" s="7" t="s">
        <v>198</v>
      </c>
      <c r="C192" s="8">
        <v>420</v>
      </c>
      <c r="D192" s="8">
        <f>SUM(E192:F192)</f>
        <v>1809</v>
      </c>
      <c r="E192" s="8">
        <v>927</v>
      </c>
      <c r="F192" s="8">
        <v>882</v>
      </c>
    </row>
    <row r="193" spans="1:6" ht="14.25">
      <c r="A193" s="6">
        <v>17</v>
      </c>
      <c r="B193" s="7" t="s">
        <v>197</v>
      </c>
      <c r="C193" s="8">
        <v>598</v>
      </c>
      <c r="D193" s="8">
        <f>SUM(E193:F193)</f>
        <v>2747</v>
      </c>
      <c r="E193" s="8">
        <v>1366</v>
      </c>
      <c r="F193" s="8">
        <v>1381</v>
      </c>
    </row>
    <row r="194" spans="1:6" ht="14.25">
      <c r="A194" s="6">
        <v>18</v>
      </c>
      <c r="B194" s="7" t="s">
        <v>193</v>
      </c>
      <c r="C194" s="8">
        <v>590</v>
      </c>
      <c r="D194" s="8">
        <f aca="true" t="shared" si="4" ref="D194:D255">SUM(E194:F194)</f>
        <v>2483</v>
      </c>
      <c r="E194" s="8">
        <v>1265</v>
      </c>
      <c r="F194" s="8">
        <v>1218</v>
      </c>
    </row>
    <row r="195" spans="1:6" ht="14.25">
      <c r="A195" s="6">
        <v>19</v>
      </c>
      <c r="B195" s="7" t="s">
        <v>311</v>
      </c>
      <c r="C195" s="8">
        <v>356</v>
      </c>
      <c r="D195" s="8">
        <f t="shared" si="4"/>
        <v>1628</v>
      </c>
      <c r="E195" s="8">
        <v>828</v>
      </c>
      <c r="F195" s="8">
        <v>800</v>
      </c>
    </row>
    <row r="196" spans="1:6" ht="14.25">
      <c r="A196" s="6">
        <v>20</v>
      </c>
      <c r="B196" s="7" t="s">
        <v>200</v>
      </c>
      <c r="C196" s="8">
        <v>374</v>
      </c>
      <c r="D196" s="8">
        <f t="shared" si="4"/>
        <v>1691</v>
      </c>
      <c r="E196" s="8">
        <v>877</v>
      </c>
      <c r="F196" s="8">
        <v>814</v>
      </c>
    </row>
    <row r="197" spans="1:6" ht="14.25">
      <c r="A197" s="6">
        <v>21</v>
      </c>
      <c r="B197" s="7" t="s">
        <v>201</v>
      </c>
      <c r="C197" s="8">
        <v>358</v>
      </c>
      <c r="D197" s="8">
        <f t="shared" si="4"/>
        <v>1603</v>
      </c>
      <c r="E197" s="8">
        <v>801</v>
      </c>
      <c r="F197" s="8">
        <v>802</v>
      </c>
    </row>
    <row r="198" spans="1:6" ht="14.25">
      <c r="A198" s="6">
        <v>22</v>
      </c>
      <c r="B198" s="7" t="s">
        <v>204</v>
      </c>
      <c r="C198" s="8">
        <v>228</v>
      </c>
      <c r="D198" s="8">
        <f>SUM(E198:F198)</f>
        <v>960</v>
      </c>
      <c r="E198" s="8">
        <v>506</v>
      </c>
      <c r="F198" s="8">
        <v>454</v>
      </c>
    </row>
    <row r="199" spans="1:6" ht="14.25">
      <c r="A199" s="6">
        <v>23</v>
      </c>
      <c r="B199" s="7" t="s">
        <v>202</v>
      </c>
      <c r="C199" s="8">
        <v>345</v>
      </c>
      <c r="D199" s="8">
        <f t="shared" si="4"/>
        <v>1385</v>
      </c>
      <c r="E199" s="8">
        <v>677</v>
      </c>
      <c r="F199" s="8">
        <v>708</v>
      </c>
    </row>
    <row r="200" spans="1:6" ht="14.25">
      <c r="A200" s="6">
        <v>24</v>
      </c>
      <c r="B200" s="7" t="s">
        <v>203</v>
      </c>
      <c r="C200" s="8">
        <v>374</v>
      </c>
      <c r="D200" s="8">
        <f t="shared" si="4"/>
        <v>1555</v>
      </c>
      <c r="E200" s="8">
        <v>766</v>
      </c>
      <c r="F200" s="8">
        <v>789</v>
      </c>
    </row>
    <row r="201" spans="1:6" ht="14.25">
      <c r="A201" s="6">
        <v>25</v>
      </c>
      <c r="B201" s="7" t="s">
        <v>205</v>
      </c>
      <c r="C201" s="8">
        <v>461</v>
      </c>
      <c r="D201" s="8">
        <f t="shared" si="4"/>
        <v>2087</v>
      </c>
      <c r="E201" s="8">
        <v>1061</v>
      </c>
      <c r="F201" s="8">
        <v>1026</v>
      </c>
    </row>
    <row r="202" spans="1:6" ht="14.25">
      <c r="A202" s="6">
        <v>26</v>
      </c>
      <c r="B202" s="7" t="s">
        <v>183</v>
      </c>
      <c r="C202" s="8">
        <v>403</v>
      </c>
      <c r="D202" s="8">
        <f>SUM(E202:F202)</f>
        <v>1787</v>
      </c>
      <c r="E202" s="8">
        <v>927</v>
      </c>
      <c r="F202" s="8">
        <v>860</v>
      </c>
    </row>
    <row r="203" spans="1:6" ht="14.25">
      <c r="A203" s="6">
        <v>27</v>
      </c>
      <c r="B203" s="7" t="s">
        <v>206</v>
      </c>
      <c r="C203" s="8">
        <v>312</v>
      </c>
      <c r="D203" s="8">
        <f t="shared" si="4"/>
        <v>1335</v>
      </c>
      <c r="E203" s="8">
        <v>648</v>
      </c>
      <c r="F203" s="8">
        <v>687</v>
      </c>
    </row>
    <row r="204" spans="1:6" ht="14.25">
      <c r="A204" s="6">
        <v>28</v>
      </c>
      <c r="B204" s="7" t="s">
        <v>209</v>
      </c>
      <c r="C204" s="8">
        <v>163</v>
      </c>
      <c r="D204" s="8">
        <f>SUM(E204:F204)</f>
        <v>640</v>
      </c>
      <c r="E204" s="8">
        <v>338</v>
      </c>
      <c r="F204" s="8">
        <v>302</v>
      </c>
    </row>
    <row r="205" spans="1:6" ht="14.25">
      <c r="A205" s="6">
        <v>29</v>
      </c>
      <c r="B205" s="7" t="s">
        <v>207</v>
      </c>
      <c r="C205" s="8">
        <v>359</v>
      </c>
      <c r="D205" s="8">
        <f t="shared" si="4"/>
        <v>1487</v>
      </c>
      <c r="E205" s="8">
        <v>771</v>
      </c>
      <c r="F205" s="8">
        <v>716</v>
      </c>
    </row>
    <row r="206" spans="1:6" ht="14.25">
      <c r="A206" s="6">
        <v>30</v>
      </c>
      <c r="B206" s="7" t="s">
        <v>208</v>
      </c>
      <c r="C206" s="8">
        <v>503</v>
      </c>
      <c r="D206" s="8">
        <f t="shared" si="4"/>
        <v>2032</v>
      </c>
      <c r="E206" s="8">
        <v>1044</v>
      </c>
      <c r="F206" s="8">
        <v>988</v>
      </c>
    </row>
    <row r="207" spans="1:6" s="5" customFormat="1" ht="14.25">
      <c r="A207" s="10" t="s">
        <v>210</v>
      </c>
      <c r="B207" s="11"/>
      <c r="C207" s="4">
        <f>SUM(C208:C243)</f>
        <v>21952</v>
      </c>
      <c r="D207" s="4">
        <f>SUM(D208:D243)</f>
        <v>95165</v>
      </c>
      <c r="E207" s="4">
        <f>SUM(E208:E243)</f>
        <v>46220</v>
      </c>
      <c r="F207" s="4">
        <f>SUM(F208:F243)</f>
        <v>48945</v>
      </c>
    </row>
    <row r="208" spans="1:6" ht="14.25">
      <c r="A208" s="6">
        <v>1</v>
      </c>
      <c r="B208" s="7" t="s">
        <v>211</v>
      </c>
      <c r="C208" s="8">
        <v>3352</v>
      </c>
      <c r="D208" s="8">
        <f t="shared" si="4"/>
        <v>14485</v>
      </c>
      <c r="E208" s="8">
        <v>6984</v>
      </c>
      <c r="F208" s="8">
        <v>7501</v>
      </c>
    </row>
    <row r="209" spans="1:6" ht="14.25">
      <c r="A209" s="6">
        <v>2</v>
      </c>
      <c r="B209" s="7" t="s">
        <v>212</v>
      </c>
      <c r="C209" s="8">
        <v>1713</v>
      </c>
      <c r="D209" s="8">
        <f t="shared" si="4"/>
        <v>7886</v>
      </c>
      <c r="E209" s="8">
        <v>3996</v>
      </c>
      <c r="F209" s="8">
        <v>3890</v>
      </c>
    </row>
    <row r="210" spans="1:6" ht="14.25">
      <c r="A210" s="6">
        <v>3</v>
      </c>
      <c r="B210" s="7" t="s">
        <v>213</v>
      </c>
      <c r="C210" s="8">
        <v>246</v>
      </c>
      <c r="D210" s="8">
        <f t="shared" si="4"/>
        <v>1114</v>
      </c>
      <c r="E210" s="8">
        <v>549</v>
      </c>
      <c r="F210" s="8">
        <v>565</v>
      </c>
    </row>
    <row r="211" spans="1:6" ht="14.25">
      <c r="A211" s="6">
        <v>4</v>
      </c>
      <c r="B211" s="7" t="s">
        <v>214</v>
      </c>
      <c r="C211" s="8">
        <v>320</v>
      </c>
      <c r="D211" s="8">
        <f t="shared" si="4"/>
        <v>1512</v>
      </c>
      <c r="E211" s="8">
        <v>686</v>
      </c>
      <c r="F211" s="8">
        <v>826</v>
      </c>
    </row>
    <row r="212" spans="1:6" ht="14.25">
      <c r="A212" s="6">
        <v>5</v>
      </c>
      <c r="B212" s="7" t="s">
        <v>215</v>
      </c>
      <c r="C212" s="8">
        <v>602</v>
      </c>
      <c r="D212" s="8">
        <f t="shared" si="4"/>
        <v>2793</v>
      </c>
      <c r="E212" s="8">
        <v>1242</v>
      </c>
      <c r="F212" s="8">
        <v>1551</v>
      </c>
    </row>
    <row r="213" spans="1:6" ht="14.25">
      <c r="A213" s="6">
        <v>6</v>
      </c>
      <c r="B213" s="7" t="s">
        <v>216</v>
      </c>
      <c r="C213" s="8">
        <v>693</v>
      </c>
      <c r="D213" s="8">
        <f t="shared" si="4"/>
        <v>2928</v>
      </c>
      <c r="E213" s="8">
        <v>1276</v>
      </c>
      <c r="F213" s="8">
        <v>1652</v>
      </c>
    </row>
    <row r="214" spans="1:6" ht="14.25">
      <c r="A214" s="6">
        <v>7</v>
      </c>
      <c r="B214" s="7" t="s">
        <v>249</v>
      </c>
      <c r="C214" s="8">
        <v>327</v>
      </c>
      <c r="D214" s="8">
        <f>SUM(E214:F214)</f>
        <v>1344</v>
      </c>
      <c r="E214" s="8">
        <v>573</v>
      </c>
      <c r="F214" s="8">
        <v>771</v>
      </c>
    </row>
    <row r="215" spans="1:6" ht="14.25">
      <c r="A215" s="6">
        <v>8</v>
      </c>
      <c r="B215" s="7" t="s">
        <v>217</v>
      </c>
      <c r="C215" s="8">
        <v>628</v>
      </c>
      <c r="D215" s="8">
        <f t="shared" si="4"/>
        <v>2575</v>
      </c>
      <c r="E215" s="8">
        <v>1142</v>
      </c>
      <c r="F215" s="8">
        <v>1433</v>
      </c>
    </row>
    <row r="216" spans="1:6" ht="14.25">
      <c r="A216" s="6">
        <v>9</v>
      </c>
      <c r="B216" s="7" t="s">
        <v>218</v>
      </c>
      <c r="C216" s="8">
        <v>694</v>
      </c>
      <c r="D216" s="8">
        <f t="shared" si="4"/>
        <v>2779</v>
      </c>
      <c r="E216" s="8">
        <v>1185</v>
      </c>
      <c r="F216" s="8">
        <v>1594</v>
      </c>
    </row>
    <row r="217" spans="1:6" ht="14.25">
      <c r="A217" s="6">
        <v>10</v>
      </c>
      <c r="B217" s="7" t="s">
        <v>219</v>
      </c>
      <c r="C217" s="8">
        <v>826</v>
      </c>
      <c r="D217" s="8">
        <f t="shared" si="4"/>
        <v>3042</v>
      </c>
      <c r="E217" s="8">
        <v>1401</v>
      </c>
      <c r="F217" s="8">
        <v>1641</v>
      </c>
    </row>
    <row r="218" spans="1:6" ht="14.25">
      <c r="A218" s="6">
        <v>11</v>
      </c>
      <c r="B218" s="7" t="s">
        <v>303</v>
      </c>
      <c r="C218" s="8">
        <v>400</v>
      </c>
      <c r="D218" s="8">
        <f>SUM(E218:F218)</f>
        <v>1462</v>
      </c>
      <c r="E218" s="8">
        <v>624</v>
      </c>
      <c r="F218" s="8">
        <v>838</v>
      </c>
    </row>
    <row r="219" spans="1:6" ht="14.25">
      <c r="A219" s="6">
        <v>12</v>
      </c>
      <c r="B219" s="7" t="s">
        <v>220</v>
      </c>
      <c r="C219" s="8">
        <v>328</v>
      </c>
      <c r="D219" s="8">
        <f t="shared" si="4"/>
        <v>1239</v>
      </c>
      <c r="E219" s="8">
        <v>544</v>
      </c>
      <c r="F219" s="8">
        <v>695</v>
      </c>
    </row>
    <row r="220" spans="1:6" ht="14.25">
      <c r="A220" s="6">
        <v>13</v>
      </c>
      <c r="B220" s="7" t="s">
        <v>221</v>
      </c>
      <c r="C220" s="8">
        <v>526</v>
      </c>
      <c r="D220" s="8">
        <f t="shared" si="4"/>
        <v>2185</v>
      </c>
      <c r="E220" s="8">
        <v>1041</v>
      </c>
      <c r="F220" s="8">
        <v>1144</v>
      </c>
    </row>
    <row r="221" spans="1:6" ht="14.25">
      <c r="A221" s="6">
        <v>14</v>
      </c>
      <c r="B221" s="7" t="s">
        <v>222</v>
      </c>
      <c r="C221" s="8">
        <v>272</v>
      </c>
      <c r="D221" s="8">
        <f t="shared" si="4"/>
        <v>973</v>
      </c>
      <c r="E221" s="8">
        <v>398</v>
      </c>
      <c r="F221" s="8">
        <v>575</v>
      </c>
    </row>
    <row r="222" spans="1:6" ht="14.25">
      <c r="A222" s="6">
        <v>15</v>
      </c>
      <c r="B222" s="7" t="s">
        <v>315</v>
      </c>
      <c r="C222" s="8">
        <v>498</v>
      </c>
      <c r="D222" s="8">
        <f t="shared" si="4"/>
        <v>2186</v>
      </c>
      <c r="E222" s="8">
        <v>1098</v>
      </c>
      <c r="F222" s="8">
        <v>1088</v>
      </c>
    </row>
    <row r="223" spans="1:6" ht="14.25">
      <c r="A223" s="6">
        <v>16</v>
      </c>
      <c r="B223" s="7" t="s">
        <v>239</v>
      </c>
      <c r="C223" s="8">
        <v>229</v>
      </c>
      <c r="D223" s="8">
        <f>SUM(E223:F223)</f>
        <v>1063</v>
      </c>
      <c r="E223" s="8">
        <v>506</v>
      </c>
      <c r="F223" s="8">
        <v>557</v>
      </c>
    </row>
    <row r="224" spans="1:6" ht="14.25">
      <c r="A224" s="6">
        <v>17</v>
      </c>
      <c r="B224" s="7" t="s">
        <v>225</v>
      </c>
      <c r="C224" s="8">
        <v>432</v>
      </c>
      <c r="D224" s="8">
        <f t="shared" si="4"/>
        <v>1948</v>
      </c>
      <c r="E224" s="8">
        <v>940</v>
      </c>
      <c r="F224" s="8">
        <v>1008</v>
      </c>
    </row>
    <row r="225" spans="1:6" ht="14.25">
      <c r="A225" s="6">
        <v>18</v>
      </c>
      <c r="B225" s="7" t="s">
        <v>244</v>
      </c>
      <c r="C225" s="8">
        <v>539</v>
      </c>
      <c r="D225" s="8">
        <f>SUM(E225:F225)</f>
        <v>2465</v>
      </c>
      <c r="E225" s="8">
        <v>1210</v>
      </c>
      <c r="F225" s="8">
        <v>1255</v>
      </c>
    </row>
    <row r="226" spans="1:6" ht="14.25">
      <c r="A226" s="6">
        <v>19</v>
      </c>
      <c r="B226" s="7" t="s">
        <v>227</v>
      </c>
      <c r="C226" s="8">
        <v>508</v>
      </c>
      <c r="D226" s="8">
        <f t="shared" si="4"/>
        <v>2294</v>
      </c>
      <c r="E226" s="8">
        <v>1178</v>
      </c>
      <c r="F226" s="8">
        <v>1116</v>
      </c>
    </row>
    <row r="227" spans="1:6" ht="14.25">
      <c r="A227" s="6">
        <v>20</v>
      </c>
      <c r="B227" s="7" t="s">
        <v>305</v>
      </c>
      <c r="C227" s="8">
        <v>785</v>
      </c>
      <c r="D227" s="8">
        <f t="shared" si="4"/>
        <v>3554</v>
      </c>
      <c r="E227" s="8">
        <v>1826</v>
      </c>
      <c r="F227" s="8">
        <v>1728</v>
      </c>
    </row>
    <row r="228" spans="1:6" ht="14.25">
      <c r="A228" s="6">
        <v>21</v>
      </c>
      <c r="B228" s="7" t="s">
        <v>230</v>
      </c>
      <c r="C228" s="8">
        <v>186</v>
      </c>
      <c r="D228" s="8">
        <f aca="true" t="shared" si="5" ref="D228:D233">SUM(E228:F228)</f>
        <v>844</v>
      </c>
      <c r="E228" s="8">
        <v>421</v>
      </c>
      <c r="F228" s="8">
        <v>423</v>
      </c>
    </row>
    <row r="229" spans="1:6" ht="14.25">
      <c r="A229" s="6">
        <v>22</v>
      </c>
      <c r="B229" s="7" t="s">
        <v>231</v>
      </c>
      <c r="C229" s="8">
        <v>354</v>
      </c>
      <c r="D229" s="8">
        <f t="shared" si="5"/>
        <v>1538</v>
      </c>
      <c r="E229" s="8">
        <v>800</v>
      </c>
      <c r="F229" s="8">
        <v>738</v>
      </c>
    </row>
    <row r="230" spans="1:6" ht="14.25">
      <c r="A230" s="6">
        <v>23</v>
      </c>
      <c r="B230" s="7" t="s">
        <v>232</v>
      </c>
      <c r="C230" s="8">
        <v>362</v>
      </c>
      <c r="D230" s="8">
        <f t="shared" si="5"/>
        <v>1650</v>
      </c>
      <c r="E230" s="8">
        <v>876</v>
      </c>
      <c r="F230" s="8">
        <v>774</v>
      </c>
    </row>
    <row r="231" spans="1:6" ht="14.25">
      <c r="A231" s="6">
        <v>24</v>
      </c>
      <c r="B231" s="7" t="s">
        <v>233</v>
      </c>
      <c r="C231" s="8">
        <v>419</v>
      </c>
      <c r="D231" s="8">
        <f t="shared" si="5"/>
        <v>1692</v>
      </c>
      <c r="E231" s="8">
        <v>868</v>
      </c>
      <c r="F231" s="8">
        <v>824</v>
      </c>
    </row>
    <row r="232" spans="1:6" ht="14.25">
      <c r="A232" s="6">
        <v>25</v>
      </c>
      <c r="B232" s="7" t="s">
        <v>234</v>
      </c>
      <c r="C232" s="8">
        <v>533</v>
      </c>
      <c r="D232" s="8">
        <f t="shared" si="5"/>
        <v>2353</v>
      </c>
      <c r="E232" s="8">
        <v>1232</v>
      </c>
      <c r="F232" s="8">
        <v>1121</v>
      </c>
    </row>
    <row r="233" spans="1:6" ht="14.25">
      <c r="A233" s="6">
        <v>26</v>
      </c>
      <c r="B233" s="7" t="s">
        <v>306</v>
      </c>
      <c r="C233" s="8">
        <v>677</v>
      </c>
      <c r="D233" s="8">
        <f t="shared" si="5"/>
        <v>2786</v>
      </c>
      <c r="E233" s="8">
        <v>1460</v>
      </c>
      <c r="F233" s="8">
        <v>1326</v>
      </c>
    </row>
    <row r="234" spans="1:6" ht="14.25">
      <c r="A234" s="6">
        <v>27</v>
      </c>
      <c r="B234" s="7" t="s">
        <v>296</v>
      </c>
      <c r="C234" s="8">
        <v>479</v>
      </c>
      <c r="D234" s="8">
        <f aca="true" t="shared" si="6" ref="D234:D243">SUM(E234:F234)</f>
        <v>1912</v>
      </c>
      <c r="E234" s="8">
        <v>984</v>
      </c>
      <c r="F234" s="8">
        <v>928</v>
      </c>
    </row>
    <row r="235" spans="1:6" ht="14.25">
      <c r="A235" s="6">
        <v>28</v>
      </c>
      <c r="B235" s="7" t="s">
        <v>237</v>
      </c>
      <c r="C235" s="8">
        <v>369</v>
      </c>
      <c r="D235" s="8">
        <f t="shared" si="6"/>
        <v>1464</v>
      </c>
      <c r="E235" s="8">
        <v>783</v>
      </c>
      <c r="F235" s="8">
        <v>681</v>
      </c>
    </row>
    <row r="236" spans="1:6" ht="14.25">
      <c r="A236" s="6">
        <v>29</v>
      </c>
      <c r="B236" s="7" t="s">
        <v>238</v>
      </c>
      <c r="C236" s="8">
        <v>452</v>
      </c>
      <c r="D236" s="8">
        <f t="shared" si="6"/>
        <v>1805</v>
      </c>
      <c r="E236" s="8">
        <v>847</v>
      </c>
      <c r="F236" s="8">
        <v>958</v>
      </c>
    </row>
    <row r="237" spans="1:6" ht="14.25">
      <c r="A237" s="6">
        <v>30</v>
      </c>
      <c r="B237" s="7" t="s">
        <v>250</v>
      </c>
      <c r="C237" s="8">
        <v>601</v>
      </c>
      <c r="D237" s="8">
        <f t="shared" si="6"/>
        <v>2567</v>
      </c>
      <c r="E237" s="8">
        <v>1195</v>
      </c>
      <c r="F237" s="8">
        <v>1372</v>
      </c>
    </row>
    <row r="238" spans="1:6" ht="14.25">
      <c r="A238" s="6">
        <v>31</v>
      </c>
      <c r="B238" s="7" t="s">
        <v>317</v>
      </c>
      <c r="C238" s="8">
        <v>795</v>
      </c>
      <c r="D238" s="8">
        <f t="shared" si="6"/>
        <v>3353</v>
      </c>
      <c r="E238" s="8">
        <v>1707</v>
      </c>
      <c r="F238" s="8">
        <v>1646</v>
      </c>
    </row>
    <row r="239" spans="1:6" ht="14.25">
      <c r="A239" s="6">
        <v>32</v>
      </c>
      <c r="B239" s="7" t="s">
        <v>251</v>
      </c>
      <c r="C239" s="8">
        <v>715</v>
      </c>
      <c r="D239" s="8">
        <f t="shared" si="6"/>
        <v>3283</v>
      </c>
      <c r="E239" s="8">
        <v>1694</v>
      </c>
      <c r="F239" s="8">
        <v>1589</v>
      </c>
    </row>
    <row r="240" spans="1:6" ht="14.25">
      <c r="A240" s="6">
        <v>33</v>
      </c>
      <c r="B240" s="7" t="s">
        <v>316</v>
      </c>
      <c r="C240" s="8">
        <v>625</v>
      </c>
      <c r="D240" s="8">
        <f t="shared" si="6"/>
        <v>3072</v>
      </c>
      <c r="E240" s="8">
        <v>1529</v>
      </c>
      <c r="F240" s="8">
        <v>1543</v>
      </c>
    </row>
    <row r="241" spans="1:6" ht="14.25">
      <c r="A241" s="6">
        <v>34</v>
      </c>
      <c r="B241" s="7" t="s">
        <v>243</v>
      </c>
      <c r="C241" s="8">
        <v>294</v>
      </c>
      <c r="D241" s="8">
        <f t="shared" si="6"/>
        <v>1408</v>
      </c>
      <c r="E241" s="8">
        <v>698</v>
      </c>
      <c r="F241" s="8">
        <v>710</v>
      </c>
    </row>
    <row r="242" spans="1:6" ht="14.25">
      <c r="A242" s="6">
        <v>35</v>
      </c>
      <c r="B242" s="7" t="s">
        <v>246</v>
      </c>
      <c r="C242" s="8">
        <v>567</v>
      </c>
      <c r="D242" s="8">
        <f t="shared" si="6"/>
        <v>2698</v>
      </c>
      <c r="E242" s="8">
        <v>1302</v>
      </c>
      <c r="F242" s="8">
        <v>1396</v>
      </c>
    </row>
    <row r="243" spans="1:6" ht="14.25">
      <c r="A243" s="6">
        <v>36</v>
      </c>
      <c r="B243" s="7" t="s">
        <v>247</v>
      </c>
      <c r="C243" s="8">
        <v>606</v>
      </c>
      <c r="D243" s="8">
        <f t="shared" si="6"/>
        <v>2913</v>
      </c>
      <c r="E243" s="8">
        <v>1425</v>
      </c>
      <c r="F243" s="8">
        <v>1488</v>
      </c>
    </row>
    <row r="244" spans="1:6" s="5" customFormat="1" ht="14.25">
      <c r="A244" s="10" t="s">
        <v>252</v>
      </c>
      <c r="B244" s="11"/>
      <c r="C244" s="4">
        <f>SUM(C245:C265)</f>
        <v>12259</v>
      </c>
      <c r="D244" s="4">
        <f>SUM(D245:D265)</f>
        <v>55322</v>
      </c>
      <c r="E244" s="4">
        <f>SUM(E245:E265)</f>
        <v>28118</v>
      </c>
      <c r="F244" s="4">
        <f>SUM(F245:F265)</f>
        <v>27204</v>
      </c>
    </row>
    <row r="245" spans="1:6" ht="14.25">
      <c r="A245" s="6">
        <v>1</v>
      </c>
      <c r="B245" s="7" t="s">
        <v>318</v>
      </c>
      <c r="C245" s="8">
        <v>1308</v>
      </c>
      <c r="D245" s="8">
        <f t="shared" si="4"/>
        <v>5427</v>
      </c>
      <c r="E245" s="8">
        <v>2678</v>
      </c>
      <c r="F245" s="8">
        <v>2749</v>
      </c>
    </row>
    <row r="246" spans="1:6" ht="14.25">
      <c r="A246" s="6">
        <v>2</v>
      </c>
      <c r="B246" s="7" t="s">
        <v>53</v>
      </c>
      <c r="C246" s="8">
        <v>500</v>
      </c>
      <c r="D246" s="8">
        <f t="shared" si="4"/>
        <v>2396</v>
      </c>
      <c r="E246" s="8">
        <v>1136</v>
      </c>
      <c r="F246" s="8">
        <v>1260</v>
      </c>
    </row>
    <row r="247" spans="1:6" ht="14.25">
      <c r="A247" s="6">
        <v>3</v>
      </c>
      <c r="B247" s="7" t="s">
        <v>254</v>
      </c>
      <c r="C247" s="8">
        <v>647</v>
      </c>
      <c r="D247" s="8">
        <f t="shared" si="4"/>
        <v>3163</v>
      </c>
      <c r="E247" s="8">
        <v>1536</v>
      </c>
      <c r="F247" s="8">
        <v>1627</v>
      </c>
    </row>
    <row r="248" spans="1:6" ht="14.25">
      <c r="A248" s="6">
        <v>4</v>
      </c>
      <c r="B248" s="7" t="s">
        <v>255</v>
      </c>
      <c r="C248" s="8">
        <v>252</v>
      </c>
      <c r="D248" s="8">
        <f t="shared" si="4"/>
        <v>1179</v>
      </c>
      <c r="E248" s="8">
        <v>606</v>
      </c>
      <c r="F248" s="8">
        <v>573</v>
      </c>
    </row>
    <row r="249" spans="1:6" ht="14.25">
      <c r="A249" s="6">
        <v>5</v>
      </c>
      <c r="B249" s="7" t="s">
        <v>256</v>
      </c>
      <c r="C249" s="8">
        <v>281</v>
      </c>
      <c r="D249" s="8">
        <f t="shared" si="4"/>
        <v>1320</v>
      </c>
      <c r="E249" s="8">
        <v>664</v>
      </c>
      <c r="F249" s="8">
        <v>656</v>
      </c>
    </row>
    <row r="250" spans="1:6" ht="14.25">
      <c r="A250" s="6">
        <v>6</v>
      </c>
      <c r="B250" s="7" t="s">
        <v>257</v>
      </c>
      <c r="C250" s="8">
        <v>475</v>
      </c>
      <c r="D250" s="8">
        <f t="shared" si="4"/>
        <v>1852</v>
      </c>
      <c r="E250" s="8">
        <v>948</v>
      </c>
      <c r="F250" s="8">
        <v>904</v>
      </c>
    </row>
    <row r="251" spans="1:6" ht="14.25">
      <c r="A251" s="6">
        <v>7</v>
      </c>
      <c r="B251" s="7" t="s">
        <v>258</v>
      </c>
      <c r="C251" s="8">
        <v>774</v>
      </c>
      <c r="D251" s="8">
        <f t="shared" si="4"/>
        <v>2988</v>
      </c>
      <c r="E251" s="8">
        <v>1525</v>
      </c>
      <c r="F251" s="8">
        <v>1463</v>
      </c>
    </row>
    <row r="252" spans="1:6" ht="14.25">
      <c r="A252" s="6">
        <v>8</v>
      </c>
      <c r="B252" s="7" t="s">
        <v>259</v>
      </c>
      <c r="C252" s="8">
        <v>320</v>
      </c>
      <c r="D252" s="8">
        <f t="shared" si="4"/>
        <v>1342</v>
      </c>
      <c r="E252" s="8">
        <v>717</v>
      </c>
      <c r="F252" s="8">
        <v>625</v>
      </c>
    </row>
    <row r="253" spans="1:6" ht="14.25">
      <c r="A253" s="6">
        <v>9</v>
      </c>
      <c r="B253" s="7" t="s">
        <v>260</v>
      </c>
      <c r="C253" s="8">
        <v>251</v>
      </c>
      <c r="D253" s="8">
        <f t="shared" si="4"/>
        <v>1174</v>
      </c>
      <c r="E253" s="8">
        <v>649</v>
      </c>
      <c r="F253" s="8">
        <v>525</v>
      </c>
    </row>
    <row r="254" spans="1:6" ht="14.25">
      <c r="A254" s="6">
        <v>10</v>
      </c>
      <c r="B254" s="7" t="s">
        <v>261</v>
      </c>
      <c r="C254" s="8">
        <v>728</v>
      </c>
      <c r="D254" s="8">
        <f t="shared" si="4"/>
        <v>2924</v>
      </c>
      <c r="E254" s="8">
        <v>1581</v>
      </c>
      <c r="F254" s="8">
        <v>1343</v>
      </c>
    </row>
    <row r="255" spans="1:6" ht="14.25">
      <c r="A255" s="6">
        <v>11</v>
      </c>
      <c r="B255" s="7" t="s">
        <v>262</v>
      </c>
      <c r="C255" s="8">
        <v>578</v>
      </c>
      <c r="D255" s="8">
        <f t="shared" si="4"/>
        <v>2438</v>
      </c>
      <c r="E255" s="8">
        <v>1308</v>
      </c>
      <c r="F255" s="8">
        <v>1130</v>
      </c>
    </row>
    <row r="256" spans="1:6" ht="14.25">
      <c r="A256" s="6">
        <v>12</v>
      </c>
      <c r="B256" s="7" t="s">
        <v>263</v>
      </c>
      <c r="C256" s="8">
        <v>423</v>
      </c>
      <c r="D256" s="8">
        <f aca="true" t="shared" si="7" ref="D256:D290">SUM(E256:F256)</f>
        <v>1599</v>
      </c>
      <c r="E256" s="8">
        <v>840</v>
      </c>
      <c r="F256" s="8">
        <v>759</v>
      </c>
    </row>
    <row r="257" spans="1:6" ht="14.25">
      <c r="A257" s="6">
        <v>13</v>
      </c>
      <c r="B257" s="7" t="s">
        <v>270</v>
      </c>
      <c r="C257" s="8">
        <v>359</v>
      </c>
      <c r="D257" s="8">
        <f t="shared" si="7"/>
        <v>1616</v>
      </c>
      <c r="E257" s="8">
        <v>840</v>
      </c>
      <c r="F257" s="8">
        <v>776</v>
      </c>
    </row>
    <row r="258" spans="1:6" ht="14.25">
      <c r="A258" s="6">
        <v>14</v>
      </c>
      <c r="B258" s="7" t="s">
        <v>264</v>
      </c>
      <c r="C258" s="8">
        <v>661</v>
      </c>
      <c r="D258" s="8">
        <f t="shared" si="7"/>
        <v>3119</v>
      </c>
      <c r="E258" s="8">
        <v>1596</v>
      </c>
      <c r="F258" s="8">
        <v>1523</v>
      </c>
    </row>
    <row r="259" spans="1:6" ht="14.25">
      <c r="A259" s="6">
        <v>15</v>
      </c>
      <c r="B259" s="7" t="s">
        <v>235</v>
      </c>
      <c r="C259" s="8">
        <v>544</v>
      </c>
      <c r="D259" s="8">
        <f t="shared" si="7"/>
        <v>2715</v>
      </c>
      <c r="E259" s="8">
        <v>1389</v>
      </c>
      <c r="F259" s="8">
        <v>1326</v>
      </c>
    </row>
    <row r="260" spans="1:6" ht="14.25">
      <c r="A260" s="6">
        <v>16</v>
      </c>
      <c r="B260" s="7" t="s">
        <v>265</v>
      </c>
      <c r="C260" s="8">
        <v>460</v>
      </c>
      <c r="D260" s="8">
        <f t="shared" si="7"/>
        <v>2006</v>
      </c>
      <c r="E260" s="8">
        <v>1052</v>
      </c>
      <c r="F260" s="8">
        <v>954</v>
      </c>
    </row>
    <row r="261" spans="1:6" ht="14.25">
      <c r="A261" s="6">
        <v>17</v>
      </c>
      <c r="B261" s="7" t="s">
        <v>266</v>
      </c>
      <c r="C261" s="8">
        <v>219</v>
      </c>
      <c r="D261" s="8">
        <f t="shared" si="7"/>
        <v>953</v>
      </c>
      <c r="E261" s="8">
        <v>515</v>
      </c>
      <c r="F261" s="8">
        <v>438</v>
      </c>
    </row>
    <row r="262" spans="1:6" ht="14.25">
      <c r="A262" s="6">
        <v>18</v>
      </c>
      <c r="B262" s="7" t="s">
        <v>267</v>
      </c>
      <c r="C262" s="8">
        <v>592</v>
      </c>
      <c r="D262" s="8">
        <f t="shared" si="7"/>
        <v>2835</v>
      </c>
      <c r="E262" s="8">
        <v>1374</v>
      </c>
      <c r="F262" s="8">
        <v>1461</v>
      </c>
    </row>
    <row r="263" spans="1:6" ht="14.25">
      <c r="A263" s="6">
        <v>19</v>
      </c>
      <c r="B263" s="7" t="s">
        <v>268</v>
      </c>
      <c r="C263" s="8">
        <v>597</v>
      </c>
      <c r="D263" s="8">
        <f t="shared" si="7"/>
        <v>3030</v>
      </c>
      <c r="E263" s="8">
        <v>1555</v>
      </c>
      <c r="F263" s="8">
        <v>1475</v>
      </c>
    </row>
    <row r="264" spans="1:6" ht="14.25">
      <c r="A264" s="6">
        <v>20</v>
      </c>
      <c r="B264" s="7" t="s">
        <v>319</v>
      </c>
      <c r="C264" s="8">
        <v>923</v>
      </c>
      <c r="D264" s="8">
        <f t="shared" si="7"/>
        <v>4764</v>
      </c>
      <c r="E264" s="8">
        <v>2406</v>
      </c>
      <c r="F264" s="8">
        <v>2358</v>
      </c>
    </row>
    <row r="265" spans="1:6" ht="14.25">
      <c r="A265" s="6">
        <v>21</v>
      </c>
      <c r="B265" s="7" t="s">
        <v>90</v>
      </c>
      <c r="C265" s="8">
        <v>1367</v>
      </c>
      <c r="D265" s="8">
        <f t="shared" si="7"/>
        <v>6482</v>
      </c>
      <c r="E265" s="8">
        <v>3203</v>
      </c>
      <c r="F265" s="8">
        <v>3279</v>
      </c>
    </row>
    <row r="266" spans="1:6" s="5" customFormat="1" ht="14.25">
      <c r="A266" s="10" t="s">
        <v>271</v>
      </c>
      <c r="B266" s="11"/>
      <c r="C266" s="4">
        <f>SUM(C267:C277)</f>
        <v>7097</v>
      </c>
      <c r="D266" s="4">
        <f>SUM(D267:D277)</f>
        <v>30905</v>
      </c>
      <c r="E266" s="4">
        <f>SUM(E267:E277)</f>
        <v>15842</v>
      </c>
      <c r="F266" s="4">
        <f>SUM(F267:F277)</f>
        <v>15063</v>
      </c>
    </row>
    <row r="267" spans="1:6" ht="14.25">
      <c r="A267" s="6">
        <v>1</v>
      </c>
      <c r="B267" s="7" t="s">
        <v>272</v>
      </c>
      <c r="C267" s="8">
        <v>1247</v>
      </c>
      <c r="D267" s="8">
        <f t="shared" si="7"/>
        <v>5165</v>
      </c>
      <c r="E267" s="8">
        <v>2508</v>
      </c>
      <c r="F267" s="8">
        <v>2657</v>
      </c>
    </row>
    <row r="268" spans="1:6" ht="14.25">
      <c r="A268" s="6">
        <v>2</v>
      </c>
      <c r="B268" s="7" t="s">
        <v>273</v>
      </c>
      <c r="C268" s="8">
        <v>469</v>
      </c>
      <c r="D268" s="8">
        <f t="shared" si="7"/>
        <v>2109</v>
      </c>
      <c r="E268" s="8">
        <v>1110</v>
      </c>
      <c r="F268" s="8">
        <v>999</v>
      </c>
    </row>
    <row r="269" spans="1:6" ht="14.25">
      <c r="A269" s="6">
        <v>3</v>
      </c>
      <c r="B269" s="7" t="s">
        <v>274</v>
      </c>
      <c r="C269" s="8">
        <v>488</v>
      </c>
      <c r="D269" s="8">
        <f t="shared" si="7"/>
        <v>2183</v>
      </c>
      <c r="E269" s="8">
        <v>1122</v>
      </c>
      <c r="F269" s="8">
        <v>1061</v>
      </c>
    </row>
    <row r="270" spans="1:6" ht="14.25">
      <c r="A270" s="6">
        <v>4</v>
      </c>
      <c r="B270" s="7" t="s">
        <v>275</v>
      </c>
      <c r="C270" s="8">
        <v>370</v>
      </c>
      <c r="D270" s="8">
        <f t="shared" si="7"/>
        <v>1839</v>
      </c>
      <c r="E270" s="8">
        <v>963</v>
      </c>
      <c r="F270" s="8">
        <v>876</v>
      </c>
    </row>
    <row r="271" spans="1:6" ht="14.25">
      <c r="A271" s="6">
        <v>5</v>
      </c>
      <c r="B271" s="7" t="s">
        <v>276</v>
      </c>
      <c r="C271" s="8">
        <v>1126</v>
      </c>
      <c r="D271" s="8">
        <f t="shared" si="7"/>
        <v>5528</v>
      </c>
      <c r="E271" s="8">
        <v>2802</v>
      </c>
      <c r="F271" s="8">
        <v>2726</v>
      </c>
    </row>
    <row r="272" spans="1:6" ht="14.25">
      <c r="A272" s="6">
        <v>6</v>
      </c>
      <c r="B272" s="7" t="s">
        <v>278</v>
      </c>
      <c r="C272" s="8">
        <v>368</v>
      </c>
      <c r="D272" s="8">
        <f t="shared" si="7"/>
        <v>1948</v>
      </c>
      <c r="E272" s="8">
        <v>981</v>
      </c>
      <c r="F272" s="8">
        <v>967</v>
      </c>
    </row>
    <row r="273" spans="1:6" ht="14.25">
      <c r="A273" s="6">
        <v>7</v>
      </c>
      <c r="B273" s="7" t="s">
        <v>279</v>
      </c>
      <c r="C273" s="8">
        <v>868</v>
      </c>
      <c r="D273" s="8">
        <f t="shared" si="7"/>
        <v>3631</v>
      </c>
      <c r="E273" s="8">
        <v>1920</v>
      </c>
      <c r="F273" s="8">
        <v>1711</v>
      </c>
    </row>
    <row r="274" spans="1:6" ht="14.25">
      <c r="A274" s="6">
        <v>8</v>
      </c>
      <c r="B274" s="7" t="s">
        <v>280</v>
      </c>
      <c r="C274" s="8">
        <v>552</v>
      </c>
      <c r="D274" s="8">
        <f t="shared" si="7"/>
        <v>2200</v>
      </c>
      <c r="E274" s="8">
        <v>1144</v>
      </c>
      <c r="F274" s="8">
        <v>1056</v>
      </c>
    </row>
    <row r="275" spans="1:6" ht="14.25">
      <c r="A275" s="6">
        <v>9</v>
      </c>
      <c r="B275" s="7" t="s">
        <v>281</v>
      </c>
      <c r="C275" s="8">
        <v>409</v>
      </c>
      <c r="D275" s="8">
        <f t="shared" si="7"/>
        <v>1676</v>
      </c>
      <c r="E275" s="8">
        <v>877</v>
      </c>
      <c r="F275" s="8">
        <v>799</v>
      </c>
    </row>
    <row r="276" spans="1:6" ht="14.25">
      <c r="A276" s="6">
        <v>10</v>
      </c>
      <c r="B276" s="7" t="s">
        <v>282</v>
      </c>
      <c r="C276" s="8">
        <v>787</v>
      </c>
      <c r="D276" s="8">
        <f t="shared" si="7"/>
        <v>3035</v>
      </c>
      <c r="E276" s="8">
        <v>1574</v>
      </c>
      <c r="F276" s="8">
        <v>1461</v>
      </c>
    </row>
    <row r="277" spans="1:6" ht="14.25">
      <c r="A277" s="6">
        <v>11</v>
      </c>
      <c r="B277" s="7" t="s">
        <v>283</v>
      </c>
      <c r="C277" s="8">
        <v>413</v>
      </c>
      <c r="D277" s="8">
        <f t="shared" si="7"/>
        <v>1591</v>
      </c>
      <c r="E277" s="8">
        <v>841</v>
      </c>
      <c r="F277" s="8">
        <v>750</v>
      </c>
    </row>
    <row r="278" spans="1:6" s="5" customFormat="1" ht="14.25">
      <c r="A278" s="10" t="s">
        <v>284</v>
      </c>
      <c r="B278" s="11"/>
      <c r="C278" s="4">
        <f>SUM(C279:C290)</f>
        <v>7835</v>
      </c>
      <c r="D278" s="4">
        <f>SUM(D279:D290)</f>
        <v>32181</v>
      </c>
      <c r="E278" s="4">
        <f>SUM(E279:E290)</f>
        <v>15535</v>
      </c>
      <c r="F278" s="4">
        <f>SUM(F279:F290)</f>
        <v>16646</v>
      </c>
    </row>
    <row r="279" spans="1:6" ht="14.25">
      <c r="A279" s="6">
        <v>1</v>
      </c>
      <c r="B279" s="7" t="s">
        <v>285</v>
      </c>
      <c r="C279" s="8">
        <v>1186</v>
      </c>
      <c r="D279" s="8">
        <f t="shared" si="7"/>
        <v>4920</v>
      </c>
      <c r="E279" s="8">
        <v>2368</v>
      </c>
      <c r="F279" s="8">
        <v>2552</v>
      </c>
    </row>
    <row r="280" spans="1:6" ht="14.25">
      <c r="A280" s="6">
        <v>2</v>
      </c>
      <c r="B280" s="7" t="s">
        <v>286</v>
      </c>
      <c r="C280" s="8">
        <v>428</v>
      </c>
      <c r="D280" s="8">
        <f t="shared" si="7"/>
        <v>1952</v>
      </c>
      <c r="E280" s="8">
        <v>973</v>
      </c>
      <c r="F280" s="8">
        <v>979</v>
      </c>
    </row>
    <row r="281" spans="1:6" ht="14.25">
      <c r="A281" s="6">
        <v>3</v>
      </c>
      <c r="B281" s="7" t="s">
        <v>60</v>
      </c>
      <c r="C281" s="8">
        <v>239</v>
      </c>
      <c r="D281" s="8">
        <f t="shared" si="7"/>
        <v>895</v>
      </c>
      <c r="E281" s="8">
        <v>417</v>
      </c>
      <c r="F281" s="8">
        <v>478</v>
      </c>
    </row>
    <row r="282" spans="1:6" ht="14.25">
      <c r="A282" s="6">
        <v>4</v>
      </c>
      <c r="B282" s="7" t="s">
        <v>287</v>
      </c>
      <c r="C282" s="8">
        <v>442</v>
      </c>
      <c r="D282" s="8">
        <f t="shared" si="7"/>
        <v>1837</v>
      </c>
      <c r="E282" s="8">
        <v>894</v>
      </c>
      <c r="F282" s="8">
        <v>943</v>
      </c>
    </row>
    <row r="283" spans="1:6" ht="14.25">
      <c r="A283" s="6">
        <v>5</v>
      </c>
      <c r="B283" s="7" t="s">
        <v>288</v>
      </c>
      <c r="C283" s="8">
        <v>593</v>
      </c>
      <c r="D283" s="8">
        <f t="shared" si="7"/>
        <v>2355</v>
      </c>
      <c r="E283" s="8">
        <v>1194</v>
      </c>
      <c r="F283" s="8">
        <v>1161</v>
      </c>
    </row>
    <row r="284" spans="1:6" ht="14.25">
      <c r="A284" s="6">
        <v>6</v>
      </c>
      <c r="B284" s="7" t="s">
        <v>289</v>
      </c>
      <c r="C284" s="8">
        <v>454</v>
      </c>
      <c r="D284" s="8">
        <f t="shared" si="7"/>
        <v>2019</v>
      </c>
      <c r="E284" s="8">
        <v>990</v>
      </c>
      <c r="F284" s="8">
        <v>1029</v>
      </c>
    </row>
    <row r="285" spans="1:6" ht="14.25">
      <c r="A285" s="6">
        <v>7</v>
      </c>
      <c r="B285" s="7" t="s">
        <v>291</v>
      </c>
      <c r="C285" s="8">
        <v>735</v>
      </c>
      <c r="D285" s="8">
        <f>SUM(E285:F285)</f>
        <v>2995</v>
      </c>
      <c r="E285" s="8">
        <v>1503</v>
      </c>
      <c r="F285" s="8">
        <v>1492</v>
      </c>
    </row>
    <row r="286" spans="1:6" ht="14.25">
      <c r="A286" s="6">
        <v>8</v>
      </c>
      <c r="B286" s="7" t="s">
        <v>290</v>
      </c>
      <c r="C286" s="8">
        <v>751</v>
      </c>
      <c r="D286" s="8">
        <f t="shared" si="7"/>
        <v>3221</v>
      </c>
      <c r="E286" s="8">
        <v>1567</v>
      </c>
      <c r="F286" s="8">
        <v>1654</v>
      </c>
    </row>
    <row r="287" spans="1:6" ht="14.25">
      <c r="A287" s="6">
        <v>9</v>
      </c>
      <c r="B287" s="7" t="s">
        <v>292</v>
      </c>
      <c r="C287" s="8">
        <v>1205</v>
      </c>
      <c r="D287" s="8">
        <f t="shared" si="7"/>
        <v>4908</v>
      </c>
      <c r="E287" s="8">
        <v>2397</v>
      </c>
      <c r="F287" s="8">
        <v>2511</v>
      </c>
    </row>
    <row r="288" spans="1:6" ht="14.25">
      <c r="A288" s="6">
        <v>10</v>
      </c>
      <c r="B288" s="7" t="s">
        <v>293</v>
      </c>
      <c r="C288" s="8">
        <v>770</v>
      </c>
      <c r="D288" s="8">
        <f t="shared" si="7"/>
        <v>3010</v>
      </c>
      <c r="E288" s="8">
        <v>1378</v>
      </c>
      <c r="F288" s="8">
        <v>1632</v>
      </c>
    </row>
    <row r="289" spans="1:6" ht="14.25">
      <c r="A289" s="6">
        <v>11</v>
      </c>
      <c r="B289" s="7" t="s">
        <v>294</v>
      </c>
      <c r="C289" s="8">
        <v>557</v>
      </c>
      <c r="D289" s="8">
        <f t="shared" si="7"/>
        <v>2412</v>
      </c>
      <c r="E289" s="8">
        <v>1129</v>
      </c>
      <c r="F289" s="8">
        <v>1283</v>
      </c>
    </row>
    <row r="290" spans="1:6" ht="14.25">
      <c r="A290" s="6">
        <v>12</v>
      </c>
      <c r="B290" s="7" t="s">
        <v>295</v>
      </c>
      <c r="C290" s="8">
        <v>475</v>
      </c>
      <c r="D290" s="8">
        <f t="shared" si="7"/>
        <v>1657</v>
      </c>
      <c r="E290" s="8">
        <v>725</v>
      </c>
      <c r="F290" s="8">
        <v>932</v>
      </c>
    </row>
  </sheetData>
  <mergeCells count="19">
    <mergeCell ref="A244:B244"/>
    <mergeCell ref="A266:B266"/>
    <mergeCell ref="A278:B278"/>
    <mergeCell ref="A41:B41"/>
    <mergeCell ref="A58:B58"/>
    <mergeCell ref="A69:B69"/>
    <mergeCell ref="A80:B80"/>
    <mergeCell ref="A98:B98"/>
    <mergeCell ref="A145:B145"/>
    <mergeCell ref="A156:B156"/>
    <mergeCell ref="A176:B176"/>
    <mergeCell ref="A207:B207"/>
    <mergeCell ref="A4:B4"/>
    <mergeCell ref="A5:B5"/>
    <mergeCell ref="A6:B6"/>
    <mergeCell ref="A1:F1"/>
    <mergeCell ref="A2:B3"/>
    <mergeCell ref="C2:C3"/>
    <mergeCell ref="D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6 D41 D58 D69 D80 D98 D145 D156 D176 D207 D244 D266 D27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86"/>
  <sheetViews>
    <sheetView workbookViewId="0" topLeftCell="A1">
      <pane xSplit="2" ySplit="5" topLeftCell="C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3.5"/>
  <cols>
    <col min="1" max="1" width="5.625" style="1" customWidth="1"/>
    <col min="2" max="2" width="10.625" style="1" customWidth="1"/>
    <col min="3" max="8" width="12.625" style="2" customWidth="1"/>
    <col min="9" max="16384" width="9.00390625" style="2" customWidth="1"/>
  </cols>
  <sheetData>
    <row r="1" spans="1:8" ht="14.25">
      <c r="A1" s="22" t="s">
        <v>335</v>
      </c>
      <c r="B1" s="22"/>
      <c r="C1" s="22"/>
      <c r="D1" s="22"/>
      <c r="E1" s="22"/>
      <c r="F1" s="22"/>
      <c r="G1" s="22"/>
      <c r="H1" s="22"/>
    </row>
    <row r="2" spans="1:8" ht="14.25">
      <c r="A2" s="13" t="s">
        <v>297</v>
      </c>
      <c r="B2" s="14"/>
      <c r="C2" s="19" t="s">
        <v>2</v>
      </c>
      <c r="D2" s="20"/>
      <c r="E2" s="20"/>
      <c r="F2" s="21"/>
      <c r="G2" s="19" t="s">
        <v>338</v>
      </c>
      <c r="H2" s="21"/>
    </row>
    <row r="3" spans="1:8" ht="14.25">
      <c r="A3" s="23"/>
      <c r="B3" s="24"/>
      <c r="C3" s="17" t="s">
        <v>0</v>
      </c>
      <c r="D3" s="9" t="s">
        <v>1</v>
      </c>
      <c r="E3" s="9"/>
      <c r="F3" s="9"/>
      <c r="G3" s="17" t="s">
        <v>336</v>
      </c>
      <c r="H3" s="17" t="s">
        <v>337</v>
      </c>
    </row>
    <row r="4" spans="1:8" ht="14.25">
      <c r="A4" s="15"/>
      <c r="B4" s="16"/>
      <c r="C4" s="18"/>
      <c r="D4" s="3" t="s">
        <v>2</v>
      </c>
      <c r="E4" s="3" t="s">
        <v>3</v>
      </c>
      <c r="F4" s="3" t="s">
        <v>4</v>
      </c>
      <c r="G4" s="18"/>
      <c r="H4" s="18"/>
    </row>
    <row r="5" spans="1:8" s="5" customFormat="1" ht="14.25">
      <c r="A5" s="10" t="s">
        <v>5</v>
      </c>
      <c r="B5" s="11"/>
      <c r="C5" s="4">
        <f aca="true" t="shared" si="0" ref="C5:H5">C6+C7+C40+C57+C68+C79+C97+C144+C154+C174+C205+C240+C262+C274</f>
        <v>153937</v>
      </c>
      <c r="D5" s="4">
        <f t="shared" si="0"/>
        <v>740940</v>
      </c>
      <c r="E5" s="4">
        <f t="shared" si="0"/>
        <v>367855</v>
      </c>
      <c r="F5" s="4">
        <f t="shared" si="0"/>
        <v>373085</v>
      </c>
      <c r="G5" s="4">
        <f t="shared" si="0"/>
        <v>152816</v>
      </c>
      <c r="H5" s="4">
        <f t="shared" si="0"/>
        <v>724874</v>
      </c>
    </row>
    <row r="6" spans="1:8" s="5" customFormat="1" ht="14.25">
      <c r="A6" s="10" t="s">
        <v>6</v>
      </c>
      <c r="B6" s="11"/>
      <c r="C6" s="4">
        <v>11481</v>
      </c>
      <c r="D6" s="4">
        <f>SUM(E6:F6)</f>
        <v>55506</v>
      </c>
      <c r="E6" s="4">
        <v>27284</v>
      </c>
      <c r="F6" s="4">
        <v>28222</v>
      </c>
      <c r="G6" s="4">
        <v>11367</v>
      </c>
      <c r="H6" s="4">
        <v>52778</v>
      </c>
    </row>
    <row r="7" spans="1:8" s="5" customFormat="1" ht="14.25">
      <c r="A7" s="10" t="s">
        <v>7</v>
      </c>
      <c r="B7" s="11"/>
      <c r="C7" s="4">
        <f aca="true" t="shared" si="1" ref="C7:H7">SUM(C8:C39)</f>
        <v>14755</v>
      </c>
      <c r="D7" s="4">
        <f t="shared" si="1"/>
        <v>80457</v>
      </c>
      <c r="E7" s="4">
        <f t="shared" si="1"/>
        <v>39948</v>
      </c>
      <c r="F7" s="4">
        <f t="shared" si="1"/>
        <v>40509</v>
      </c>
      <c r="G7" s="4">
        <f t="shared" si="1"/>
        <v>14688</v>
      </c>
      <c r="H7" s="4">
        <f t="shared" si="1"/>
        <v>79011</v>
      </c>
    </row>
    <row r="8" spans="1:8" ht="14.25">
      <c r="A8" s="6">
        <v>1</v>
      </c>
      <c r="B8" s="7" t="s">
        <v>8</v>
      </c>
      <c r="C8" s="8">
        <v>318</v>
      </c>
      <c r="D8" s="8">
        <f aca="true" t="shared" si="2" ref="D8:D38">SUM(E8:F8)</f>
        <v>1586</v>
      </c>
      <c r="E8" s="8">
        <v>801</v>
      </c>
      <c r="F8" s="8">
        <v>785</v>
      </c>
      <c r="G8" s="8">
        <v>316</v>
      </c>
      <c r="H8" s="8">
        <v>1567</v>
      </c>
    </row>
    <row r="9" spans="1:8" ht="14.25">
      <c r="A9" s="6">
        <v>2</v>
      </c>
      <c r="B9" s="7" t="s">
        <v>9</v>
      </c>
      <c r="C9" s="8">
        <v>311</v>
      </c>
      <c r="D9" s="8">
        <f t="shared" si="2"/>
        <v>1840</v>
      </c>
      <c r="E9" s="8">
        <v>913</v>
      </c>
      <c r="F9" s="8">
        <v>927</v>
      </c>
      <c r="G9" s="8">
        <v>311</v>
      </c>
      <c r="H9" s="8">
        <v>1840</v>
      </c>
    </row>
    <row r="10" spans="1:8" ht="14.25">
      <c r="A10" s="6">
        <v>3</v>
      </c>
      <c r="B10" s="7" t="s">
        <v>10</v>
      </c>
      <c r="C10" s="8">
        <v>348</v>
      </c>
      <c r="D10" s="8">
        <f t="shared" si="2"/>
        <v>2157</v>
      </c>
      <c r="E10" s="8">
        <v>1053</v>
      </c>
      <c r="F10" s="8">
        <v>1104</v>
      </c>
      <c r="G10" s="8">
        <v>346</v>
      </c>
      <c r="H10" s="8">
        <v>2154</v>
      </c>
    </row>
    <row r="11" spans="1:8" ht="14.25">
      <c r="A11" s="6">
        <v>4</v>
      </c>
      <c r="B11" s="7" t="s">
        <v>11</v>
      </c>
      <c r="C11" s="8">
        <v>175</v>
      </c>
      <c r="D11" s="8">
        <f t="shared" si="2"/>
        <v>927</v>
      </c>
      <c r="E11" s="8">
        <v>461</v>
      </c>
      <c r="F11" s="8">
        <v>466</v>
      </c>
      <c r="G11" s="8">
        <v>175</v>
      </c>
      <c r="H11" s="8">
        <v>927</v>
      </c>
    </row>
    <row r="12" spans="1:8" ht="14.25">
      <c r="A12" s="6">
        <v>5</v>
      </c>
      <c r="B12" s="7" t="s">
        <v>12</v>
      </c>
      <c r="C12" s="8">
        <v>268</v>
      </c>
      <c r="D12" s="8">
        <f t="shared" si="2"/>
        <v>1335</v>
      </c>
      <c r="E12" s="8">
        <v>643</v>
      </c>
      <c r="F12" s="8">
        <v>692</v>
      </c>
      <c r="G12" s="8">
        <v>268</v>
      </c>
      <c r="H12" s="8">
        <v>1335</v>
      </c>
    </row>
    <row r="13" spans="1:8" ht="14.25">
      <c r="A13" s="6">
        <v>6</v>
      </c>
      <c r="B13" s="7" t="s">
        <v>13</v>
      </c>
      <c r="C13" s="8">
        <v>284</v>
      </c>
      <c r="D13" s="8">
        <f t="shared" si="2"/>
        <v>1482</v>
      </c>
      <c r="E13" s="8">
        <v>726</v>
      </c>
      <c r="F13" s="8">
        <v>756</v>
      </c>
      <c r="G13" s="8">
        <v>282</v>
      </c>
      <c r="H13" s="8">
        <v>1469</v>
      </c>
    </row>
    <row r="14" spans="1:8" ht="14.25">
      <c r="A14" s="6">
        <v>7</v>
      </c>
      <c r="B14" s="7" t="s">
        <v>14</v>
      </c>
      <c r="C14" s="8">
        <v>447</v>
      </c>
      <c r="D14" s="8">
        <f t="shared" si="2"/>
        <v>2472</v>
      </c>
      <c r="E14" s="8">
        <v>1217</v>
      </c>
      <c r="F14" s="8">
        <v>1255</v>
      </c>
      <c r="G14" s="8">
        <v>445</v>
      </c>
      <c r="H14" s="8">
        <v>2462</v>
      </c>
    </row>
    <row r="15" spans="1:8" ht="14.25">
      <c r="A15" s="6">
        <v>8</v>
      </c>
      <c r="B15" s="7" t="s">
        <v>15</v>
      </c>
      <c r="C15" s="8">
        <v>349</v>
      </c>
      <c r="D15" s="8">
        <f t="shared" si="2"/>
        <v>1811</v>
      </c>
      <c r="E15" s="8">
        <v>875</v>
      </c>
      <c r="F15" s="8">
        <v>936</v>
      </c>
      <c r="G15" s="8">
        <v>349</v>
      </c>
      <c r="H15" s="8">
        <v>1811</v>
      </c>
    </row>
    <row r="16" spans="1:8" ht="14.25">
      <c r="A16" s="6">
        <v>9</v>
      </c>
      <c r="B16" s="7" t="s">
        <v>16</v>
      </c>
      <c r="C16" s="8">
        <v>656</v>
      </c>
      <c r="D16" s="8">
        <f t="shared" si="2"/>
        <v>3549</v>
      </c>
      <c r="E16" s="8">
        <v>1671</v>
      </c>
      <c r="F16" s="8">
        <v>1878</v>
      </c>
      <c r="G16" s="8">
        <v>646</v>
      </c>
      <c r="H16" s="8">
        <v>3514</v>
      </c>
    </row>
    <row r="17" spans="1:8" ht="14.25">
      <c r="A17" s="6">
        <v>10</v>
      </c>
      <c r="B17" s="7" t="s">
        <v>299</v>
      </c>
      <c r="C17" s="8">
        <v>371</v>
      </c>
      <c r="D17" s="8">
        <f t="shared" si="2"/>
        <v>1896</v>
      </c>
      <c r="E17" s="8">
        <v>921</v>
      </c>
      <c r="F17" s="8">
        <v>975</v>
      </c>
      <c r="G17" s="8">
        <v>366</v>
      </c>
      <c r="H17" s="8">
        <v>1729</v>
      </c>
    </row>
    <row r="18" spans="1:8" ht="14.25">
      <c r="A18" s="6">
        <v>11</v>
      </c>
      <c r="B18" s="7" t="s">
        <v>18</v>
      </c>
      <c r="C18" s="8">
        <v>343</v>
      </c>
      <c r="D18" s="8">
        <f t="shared" si="2"/>
        <v>1706</v>
      </c>
      <c r="E18" s="8">
        <v>857</v>
      </c>
      <c r="F18" s="8">
        <v>849</v>
      </c>
      <c r="G18" s="8">
        <v>341</v>
      </c>
      <c r="H18" s="8">
        <v>1693</v>
      </c>
    </row>
    <row r="19" spans="1:8" ht="14.25">
      <c r="A19" s="6">
        <v>12</v>
      </c>
      <c r="B19" s="7" t="s">
        <v>19</v>
      </c>
      <c r="C19" s="8">
        <v>684</v>
      </c>
      <c r="D19" s="8">
        <f t="shared" si="2"/>
        <v>3677</v>
      </c>
      <c r="E19" s="8">
        <v>1841</v>
      </c>
      <c r="F19" s="8">
        <v>1836</v>
      </c>
      <c r="G19" s="8">
        <v>681</v>
      </c>
      <c r="H19" s="8">
        <v>3668</v>
      </c>
    </row>
    <row r="20" spans="1:8" ht="14.25">
      <c r="A20" s="6">
        <v>13</v>
      </c>
      <c r="B20" s="7" t="s">
        <v>20</v>
      </c>
      <c r="C20" s="8">
        <v>349</v>
      </c>
      <c r="D20" s="8">
        <f t="shared" si="2"/>
        <v>2048</v>
      </c>
      <c r="E20" s="8">
        <v>1008</v>
      </c>
      <c r="F20" s="8">
        <v>1040</v>
      </c>
      <c r="G20" s="8">
        <v>349</v>
      </c>
      <c r="H20" s="8">
        <v>2048</v>
      </c>
    </row>
    <row r="21" spans="1:8" ht="14.25">
      <c r="A21" s="6">
        <v>14</v>
      </c>
      <c r="B21" s="7" t="s">
        <v>23</v>
      </c>
      <c r="C21" s="8">
        <v>352</v>
      </c>
      <c r="D21" s="8">
        <f t="shared" si="2"/>
        <v>1742</v>
      </c>
      <c r="E21" s="8">
        <v>884</v>
      </c>
      <c r="F21" s="8">
        <v>858</v>
      </c>
      <c r="G21" s="8">
        <v>352</v>
      </c>
      <c r="H21" s="8">
        <v>1742</v>
      </c>
    </row>
    <row r="22" spans="1:8" ht="14.25">
      <c r="A22" s="6">
        <v>15</v>
      </c>
      <c r="B22" s="7" t="s">
        <v>24</v>
      </c>
      <c r="C22" s="8">
        <v>408</v>
      </c>
      <c r="D22" s="8">
        <f t="shared" si="2"/>
        <v>2028</v>
      </c>
      <c r="E22" s="8">
        <v>1017</v>
      </c>
      <c r="F22" s="8">
        <v>1011</v>
      </c>
      <c r="G22" s="8">
        <v>406</v>
      </c>
      <c r="H22" s="8">
        <v>2004</v>
      </c>
    </row>
    <row r="23" spans="1:8" ht="14.25">
      <c r="A23" s="6">
        <v>16</v>
      </c>
      <c r="B23" s="7" t="s">
        <v>25</v>
      </c>
      <c r="C23" s="8">
        <v>498</v>
      </c>
      <c r="D23" s="8">
        <f t="shared" si="2"/>
        <v>2676</v>
      </c>
      <c r="E23" s="8">
        <v>1343</v>
      </c>
      <c r="F23" s="8">
        <v>1333</v>
      </c>
      <c r="G23" s="8">
        <v>497</v>
      </c>
      <c r="H23" s="8">
        <v>2673</v>
      </c>
    </row>
    <row r="24" spans="1:8" ht="14.25">
      <c r="A24" s="6">
        <v>17</v>
      </c>
      <c r="B24" s="7" t="s">
        <v>26</v>
      </c>
      <c r="C24" s="8">
        <v>590</v>
      </c>
      <c r="D24" s="8">
        <f t="shared" si="2"/>
        <v>3311</v>
      </c>
      <c r="E24" s="8">
        <v>1660</v>
      </c>
      <c r="F24" s="8">
        <v>1651</v>
      </c>
      <c r="G24" s="8">
        <v>590</v>
      </c>
      <c r="H24" s="8">
        <v>3311</v>
      </c>
    </row>
    <row r="25" spans="1:8" ht="14.25">
      <c r="A25" s="6">
        <v>18</v>
      </c>
      <c r="B25" s="7" t="s">
        <v>27</v>
      </c>
      <c r="C25" s="8">
        <v>305</v>
      </c>
      <c r="D25" s="8">
        <f t="shared" si="2"/>
        <v>1656</v>
      </c>
      <c r="E25" s="8">
        <v>837</v>
      </c>
      <c r="F25" s="8">
        <v>819</v>
      </c>
      <c r="G25" s="8">
        <v>304</v>
      </c>
      <c r="H25" s="8">
        <v>1653</v>
      </c>
    </row>
    <row r="26" spans="1:8" ht="14.25">
      <c r="A26" s="6">
        <v>19</v>
      </c>
      <c r="B26" s="7" t="s">
        <v>28</v>
      </c>
      <c r="C26" s="8">
        <v>605</v>
      </c>
      <c r="D26" s="8">
        <f t="shared" si="2"/>
        <v>3262</v>
      </c>
      <c r="E26" s="8">
        <v>1652</v>
      </c>
      <c r="F26" s="8">
        <v>1610</v>
      </c>
      <c r="G26" s="8">
        <v>603</v>
      </c>
      <c r="H26" s="8">
        <v>3245</v>
      </c>
    </row>
    <row r="27" spans="1:8" ht="14.25">
      <c r="A27" s="6">
        <v>20</v>
      </c>
      <c r="B27" s="7" t="s">
        <v>29</v>
      </c>
      <c r="C27" s="8">
        <v>352</v>
      </c>
      <c r="D27" s="8">
        <f t="shared" si="2"/>
        <v>2002</v>
      </c>
      <c r="E27" s="8">
        <v>991</v>
      </c>
      <c r="F27" s="8">
        <v>1011</v>
      </c>
      <c r="G27" s="8">
        <v>351</v>
      </c>
      <c r="H27" s="8">
        <v>2001</v>
      </c>
    </row>
    <row r="28" spans="1:8" ht="14.25">
      <c r="A28" s="6">
        <v>21</v>
      </c>
      <c r="B28" s="7" t="s">
        <v>30</v>
      </c>
      <c r="C28" s="8">
        <v>337</v>
      </c>
      <c r="D28" s="8">
        <f t="shared" si="2"/>
        <v>1975</v>
      </c>
      <c r="E28" s="8">
        <v>982</v>
      </c>
      <c r="F28" s="8">
        <v>993</v>
      </c>
      <c r="G28" s="8">
        <v>337</v>
      </c>
      <c r="H28" s="8">
        <v>1975</v>
      </c>
    </row>
    <row r="29" spans="1:8" ht="14.25">
      <c r="A29" s="6">
        <v>22</v>
      </c>
      <c r="B29" s="7" t="s">
        <v>312</v>
      </c>
      <c r="C29" s="8">
        <v>565</v>
      </c>
      <c r="D29" s="8">
        <f t="shared" si="2"/>
        <v>2897</v>
      </c>
      <c r="E29" s="8">
        <v>1433</v>
      </c>
      <c r="F29" s="8">
        <v>1464</v>
      </c>
      <c r="G29" s="8">
        <v>564</v>
      </c>
      <c r="H29" s="8">
        <v>2893</v>
      </c>
    </row>
    <row r="30" spans="1:8" ht="14.25">
      <c r="A30" s="6">
        <v>23</v>
      </c>
      <c r="B30" s="7" t="s">
        <v>32</v>
      </c>
      <c r="C30" s="8">
        <v>455</v>
      </c>
      <c r="D30" s="8">
        <f t="shared" si="2"/>
        <v>2578</v>
      </c>
      <c r="E30" s="8">
        <v>1266</v>
      </c>
      <c r="F30" s="8">
        <v>1312</v>
      </c>
      <c r="G30" s="8">
        <v>455</v>
      </c>
      <c r="H30" s="8">
        <v>2578</v>
      </c>
    </row>
    <row r="31" spans="1:8" ht="14.25">
      <c r="A31" s="6">
        <v>24</v>
      </c>
      <c r="B31" s="7" t="s">
        <v>33</v>
      </c>
      <c r="C31" s="8">
        <v>432</v>
      </c>
      <c r="D31" s="8">
        <f t="shared" si="2"/>
        <v>2330</v>
      </c>
      <c r="E31" s="8">
        <v>1178</v>
      </c>
      <c r="F31" s="8">
        <v>1152</v>
      </c>
      <c r="G31" s="8">
        <v>427</v>
      </c>
      <c r="H31" s="8">
        <v>2299</v>
      </c>
    </row>
    <row r="32" spans="1:8" ht="14.25">
      <c r="A32" s="6">
        <v>25</v>
      </c>
      <c r="B32" s="7" t="s">
        <v>34</v>
      </c>
      <c r="C32" s="8">
        <v>297</v>
      </c>
      <c r="D32" s="8">
        <f t="shared" si="2"/>
        <v>1666</v>
      </c>
      <c r="E32" s="8">
        <v>842</v>
      </c>
      <c r="F32" s="8">
        <v>824</v>
      </c>
      <c r="G32" s="8">
        <v>297</v>
      </c>
      <c r="H32" s="8">
        <v>1666</v>
      </c>
    </row>
    <row r="33" spans="1:8" ht="14.25">
      <c r="A33" s="6">
        <v>26</v>
      </c>
      <c r="B33" s="7" t="s">
        <v>35</v>
      </c>
      <c r="C33" s="8">
        <v>454</v>
      </c>
      <c r="D33" s="8">
        <f t="shared" si="2"/>
        <v>2621</v>
      </c>
      <c r="E33" s="8">
        <v>1283</v>
      </c>
      <c r="F33" s="8">
        <v>1338</v>
      </c>
      <c r="G33" s="8">
        <v>454</v>
      </c>
      <c r="H33" s="8">
        <v>2621</v>
      </c>
    </row>
    <row r="34" spans="1:8" ht="14.25">
      <c r="A34" s="6">
        <v>27</v>
      </c>
      <c r="B34" s="7" t="s">
        <v>36</v>
      </c>
      <c r="C34" s="8">
        <v>548</v>
      </c>
      <c r="D34" s="8">
        <f t="shared" si="2"/>
        <v>3143</v>
      </c>
      <c r="E34" s="8">
        <v>1743</v>
      </c>
      <c r="F34" s="8">
        <v>1400</v>
      </c>
      <c r="G34" s="8">
        <v>538</v>
      </c>
      <c r="H34" s="8">
        <v>2568</v>
      </c>
    </row>
    <row r="35" spans="1:8" ht="14.25">
      <c r="A35" s="6">
        <v>28</v>
      </c>
      <c r="B35" s="7" t="s">
        <v>37</v>
      </c>
      <c r="C35" s="8">
        <v>330</v>
      </c>
      <c r="D35" s="8">
        <f t="shared" si="2"/>
        <v>1858</v>
      </c>
      <c r="E35" s="8">
        <v>956</v>
      </c>
      <c r="F35" s="8">
        <v>902</v>
      </c>
      <c r="G35" s="8">
        <v>330</v>
      </c>
      <c r="H35" s="8">
        <v>1858</v>
      </c>
    </row>
    <row r="36" spans="1:8" ht="14.25">
      <c r="A36" s="6">
        <v>29</v>
      </c>
      <c r="B36" s="7" t="s">
        <v>38</v>
      </c>
      <c r="C36" s="8">
        <v>730</v>
      </c>
      <c r="D36" s="8">
        <f t="shared" si="2"/>
        <v>4169</v>
      </c>
      <c r="E36" s="8">
        <v>2049</v>
      </c>
      <c r="F36" s="8">
        <v>2120</v>
      </c>
      <c r="G36" s="8">
        <v>724</v>
      </c>
      <c r="H36" s="8">
        <v>4154</v>
      </c>
    </row>
    <row r="37" spans="1:8" ht="14.25">
      <c r="A37" s="6">
        <v>30</v>
      </c>
      <c r="B37" s="7" t="s">
        <v>39</v>
      </c>
      <c r="C37" s="8">
        <v>604</v>
      </c>
      <c r="D37" s="8">
        <f t="shared" si="2"/>
        <v>3407</v>
      </c>
      <c r="E37" s="8">
        <v>1753</v>
      </c>
      <c r="F37" s="8">
        <v>1654</v>
      </c>
      <c r="G37" s="8">
        <v>600</v>
      </c>
      <c r="H37" s="8">
        <v>3387</v>
      </c>
    </row>
    <row r="38" spans="1:8" ht="14.25">
      <c r="A38" s="6">
        <v>31</v>
      </c>
      <c r="B38" s="7" t="s">
        <v>320</v>
      </c>
      <c r="C38" s="8">
        <v>937</v>
      </c>
      <c r="D38" s="8">
        <f t="shared" si="2"/>
        <v>5243</v>
      </c>
      <c r="E38" s="8">
        <v>2395</v>
      </c>
      <c r="F38" s="8">
        <v>2848</v>
      </c>
      <c r="G38" s="8">
        <v>933</v>
      </c>
      <c r="H38" s="8">
        <v>4764</v>
      </c>
    </row>
    <row r="39" spans="1:8" ht="14.25">
      <c r="A39" s="6">
        <v>32</v>
      </c>
      <c r="B39" s="7" t="s">
        <v>307</v>
      </c>
      <c r="C39" s="8">
        <v>1053</v>
      </c>
      <c r="D39" s="8">
        <f>SUM(E39:F39)</f>
        <v>5407</v>
      </c>
      <c r="E39" s="8">
        <v>2697</v>
      </c>
      <c r="F39" s="8">
        <v>2710</v>
      </c>
      <c r="G39" s="8">
        <v>1051</v>
      </c>
      <c r="H39" s="8">
        <v>5402</v>
      </c>
    </row>
    <row r="40" spans="1:8" s="5" customFormat="1" ht="14.25">
      <c r="A40" s="10" t="s">
        <v>44</v>
      </c>
      <c r="B40" s="11"/>
      <c r="C40" s="4">
        <f aca="true" t="shared" si="3" ref="C40:H40">SUM(C41:C56)</f>
        <v>8406</v>
      </c>
      <c r="D40" s="4">
        <f t="shared" si="3"/>
        <v>46239</v>
      </c>
      <c r="E40" s="4">
        <f t="shared" si="3"/>
        <v>22974</v>
      </c>
      <c r="F40" s="4">
        <f t="shared" si="3"/>
        <v>23265</v>
      </c>
      <c r="G40" s="4">
        <f t="shared" si="3"/>
        <v>8362</v>
      </c>
      <c r="H40" s="4">
        <f t="shared" si="3"/>
        <v>45811</v>
      </c>
    </row>
    <row r="41" spans="1:8" ht="14.25">
      <c r="A41" s="6">
        <v>1</v>
      </c>
      <c r="B41" s="7" t="s">
        <v>117</v>
      </c>
      <c r="C41" s="8">
        <v>799</v>
      </c>
      <c r="D41" s="8">
        <f aca="true" t="shared" si="4" ref="D41:D56">SUM(E41:F41)</f>
        <v>3796</v>
      </c>
      <c r="E41" s="8">
        <v>1859</v>
      </c>
      <c r="F41" s="8">
        <v>1937</v>
      </c>
      <c r="G41" s="8">
        <v>789</v>
      </c>
      <c r="H41" s="8">
        <v>3757</v>
      </c>
    </row>
    <row r="42" spans="1:8" ht="14.25">
      <c r="A42" s="6">
        <v>2</v>
      </c>
      <c r="B42" s="7" t="s">
        <v>51</v>
      </c>
      <c r="C42" s="8">
        <v>402</v>
      </c>
      <c r="D42" s="8">
        <f t="shared" si="4"/>
        <v>2378</v>
      </c>
      <c r="E42" s="8">
        <v>1176</v>
      </c>
      <c r="F42" s="8">
        <v>1202</v>
      </c>
      <c r="G42" s="8">
        <v>401</v>
      </c>
      <c r="H42" s="8">
        <v>2355</v>
      </c>
    </row>
    <row r="43" spans="1:8" ht="14.25">
      <c r="A43" s="6">
        <v>3</v>
      </c>
      <c r="B43" s="7" t="s">
        <v>45</v>
      </c>
      <c r="C43" s="8">
        <v>372</v>
      </c>
      <c r="D43" s="8">
        <f t="shared" si="4"/>
        <v>2323</v>
      </c>
      <c r="E43" s="8">
        <v>1148</v>
      </c>
      <c r="F43" s="8">
        <v>1175</v>
      </c>
      <c r="G43" s="8">
        <v>372</v>
      </c>
      <c r="H43" s="8">
        <v>2323</v>
      </c>
    </row>
    <row r="44" spans="1:8" ht="14.25">
      <c r="A44" s="6">
        <v>4</v>
      </c>
      <c r="B44" s="7" t="s">
        <v>57</v>
      </c>
      <c r="C44" s="8">
        <v>509</v>
      </c>
      <c r="D44" s="8">
        <f t="shared" si="4"/>
        <v>2858</v>
      </c>
      <c r="E44" s="8">
        <v>1409</v>
      </c>
      <c r="F44" s="8">
        <v>1449</v>
      </c>
      <c r="G44" s="8">
        <v>508</v>
      </c>
      <c r="H44" s="8">
        <v>2853</v>
      </c>
    </row>
    <row r="45" spans="1:8" ht="14.25">
      <c r="A45" s="6">
        <v>5</v>
      </c>
      <c r="B45" s="7" t="s">
        <v>46</v>
      </c>
      <c r="C45" s="8">
        <v>534</v>
      </c>
      <c r="D45" s="8">
        <f t="shared" si="4"/>
        <v>3434</v>
      </c>
      <c r="E45" s="8">
        <v>1670</v>
      </c>
      <c r="F45" s="8">
        <v>1764</v>
      </c>
      <c r="G45" s="8">
        <v>534</v>
      </c>
      <c r="H45" s="8">
        <v>3434</v>
      </c>
    </row>
    <row r="46" spans="1:8" ht="14.25">
      <c r="A46" s="6">
        <v>6</v>
      </c>
      <c r="B46" s="7" t="s">
        <v>118</v>
      </c>
      <c r="C46" s="8">
        <v>1607</v>
      </c>
      <c r="D46" s="8">
        <f t="shared" si="4"/>
        <v>8297</v>
      </c>
      <c r="E46" s="8">
        <v>4210</v>
      </c>
      <c r="F46" s="8">
        <v>4087</v>
      </c>
      <c r="G46" s="8">
        <v>1588</v>
      </c>
      <c r="H46" s="8">
        <v>7989</v>
      </c>
    </row>
    <row r="47" spans="1:8" ht="14.25">
      <c r="A47" s="6">
        <v>7</v>
      </c>
      <c r="B47" s="7" t="s">
        <v>47</v>
      </c>
      <c r="C47" s="8">
        <v>374</v>
      </c>
      <c r="D47" s="8">
        <f t="shared" si="4"/>
        <v>2252</v>
      </c>
      <c r="E47" s="8">
        <v>1125</v>
      </c>
      <c r="F47" s="8">
        <v>1127</v>
      </c>
      <c r="G47" s="8">
        <v>374</v>
      </c>
      <c r="H47" s="8">
        <v>2252</v>
      </c>
    </row>
    <row r="48" spans="1:8" ht="14.25">
      <c r="A48" s="6">
        <v>8</v>
      </c>
      <c r="B48" s="7" t="s">
        <v>52</v>
      </c>
      <c r="C48" s="8">
        <v>419</v>
      </c>
      <c r="D48" s="8">
        <f t="shared" si="4"/>
        <v>2432</v>
      </c>
      <c r="E48" s="8">
        <v>1185</v>
      </c>
      <c r="F48" s="8">
        <v>1247</v>
      </c>
      <c r="G48" s="8">
        <v>419</v>
      </c>
      <c r="H48" s="8">
        <v>2432</v>
      </c>
    </row>
    <row r="49" spans="1:8" ht="14.25">
      <c r="A49" s="6">
        <v>9</v>
      </c>
      <c r="B49" s="7" t="s">
        <v>48</v>
      </c>
      <c r="C49" s="8">
        <v>445</v>
      </c>
      <c r="D49" s="8">
        <f t="shared" si="4"/>
        <v>2464</v>
      </c>
      <c r="E49" s="8">
        <v>1223</v>
      </c>
      <c r="F49" s="8">
        <v>1241</v>
      </c>
      <c r="G49" s="8">
        <v>442</v>
      </c>
      <c r="H49" s="8">
        <v>2445</v>
      </c>
    </row>
    <row r="50" spans="1:8" ht="14.25">
      <c r="A50" s="6">
        <v>10</v>
      </c>
      <c r="B50" s="7" t="s">
        <v>53</v>
      </c>
      <c r="C50" s="8">
        <v>262</v>
      </c>
      <c r="D50" s="8">
        <f t="shared" si="4"/>
        <v>1467</v>
      </c>
      <c r="E50" s="8">
        <v>713</v>
      </c>
      <c r="F50" s="8">
        <v>754</v>
      </c>
      <c r="G50" s="8">
        <v>262</v>
      </c>
      <c r="H50" s="8">
        <v>1467</v>
      </c>
    </row>
    <row r="51" spans="1:8" ht="14.25">
      <c r="A51" s="6">
        <v>11</v>
      </c>
      <c r="B51" s="7" t="s">
        <v>49</v>
      </c>
      <c r="C51" s="8">
        <v>343</v>
      </c>
      <c r="D51" s="8">
        <f t="shared" si="4"/>
        <v>1831</v>
      </c>
      <c r="E51" s="8">
        <v>901</v>
      </c>
      <c r="F51" s="8">
        <v>930</v>
      </c>
      <c r="G51" s="8">
        <v>340</v>
      </c>
      <c r="H51" s="8">
        <v>1819</v>
      </c>
    </row>
    <row r="52" spans="1:8" ht="14.25">
      <c r="A52" s="6">
        <v>12</v>
      </c>
      <c r="B52" s="7" t="s">
        <v>54</v>
      </c>
      <c r="C52" s="8">
        <v>375</v>
      </c>
      <c r="D52" s="8">
        <f t="shared" si="4"/>
        <v>1957</v>
      </c>
      <c r="E52" s="8">
        <v>972</v>
      </c>
      <c r="F52" s="8">
        <v>985</v>
      </c>
      <c r="G52" s="8">
        <v>373</v>
      </c>
      <c r="H52" s="8">
        <v>1954</v>
      </c>
    </row>
    <row r="53" spans="1:8" ht="14.25">
      <c r="A53" s="6">
        <v>13</v>
      </c>
      <c r="B53" s="7" t="s">
        <v>58</v>
      </c>
      <c r="C53" s="8">
        <v>411</v>
      </c>
      <c r="D53" s="8">
        <f t="shared" si="4"/>
        <v>2039</v>
      </c>
      <c r="E53" s="8">
        <v>1017</v>
      </c>
      <c r="F53" s="8">
        <v>1022</v>
      </c>
      <c r="G53" s="8">
        <v>410</v>
      </c>
      <c r="H53" s="8">
        <v>2034</v>
      </c>
    </row>
    <row r="54" spans="1:8" ht="14.25">
      <c r="A54" s="6">
        <v>14</v>
      </c>
      <c r="B54" s="7" t="s">
        <v>55</v>
      </c>
      <c r="C54" s="8">
        <v>512</v>
      </c>
      <c r="D54" s="8">
        <f t="shared" si="4"/>
        <v>2781</v>
      </c>
      <c r="E54" s="8">
        <v>1428</v>
      </c>
      <c r="F54" s="8">
        <v>1353</v>
      </c>
      <c r="G54" s="8">
        <v>511</v>
      </c>
      <c r="H54" s="8">
        <v>2779</v>
      </c>
    </row>
    <row r="55" spans="1:8" ht="14.25">
      <c r="A55" s="6">
        <v>15</v>
      </c>
      <c r="B55" s="7" t="s">
        <v>56</v>
      </c>
      <c r="C55" s="8">
        <v>507</v>
      </c>
      <c r="D55" s="8">
        <f t="shared" si="4"/>
        <v>2880</v>
      </c>
      <c r="E55" s="8">
        <v>1425</v>
      </c>
      <c r="F55" s="8">
        <v>1455</v>
      </c>
      <c r="G55" s="8">
        <v>506</v>
      </c>
      <c r="H55" s="8">
        <v>2878</v>
      </c>
    </row>
    <row r="56" spans="1:8" ht="14.25">
      <c r="A56" s="6">
        <v>16</v>
      </c>
      <c r="B56" s="7" t="s">
        <v>50</v>
      </c>
      <c r="C56" s="8">
        <v>535</v>
      </c>
      <c r="D56" s="8">
        <f t="shared" si="4"/>
        <v>3050</v>
      </c>
      <c r="E56" s="8">
        <v>1513</v>
      </c>
      <c r="F56" s="8">
        <v>1537</v>
      </c>
      <c r="G56" s="8">
        <v>533</v>
      </c>
      <c r="H56" s="8">
        <v>3040</v>
      </c>
    </row>
    <row r="57" spans="1:8" s="5" customFormat="1" ht="14.25">
      <c r="A57" s="10" t="s">
        <v>59</v>
      </c>
      <c r="B57" s="11"/>
      <c r="C57" s="4">
        <f aca="true" t="shared" si="5" ref="C57:H57">SUM(C58:C67)</f>
        <v>5026</v>
      </c>
      <c r="D57" s="4">
        <f t="shared" si="5"/>
        <v>27206</v>
      </c>
      <c r="E57" s="4">
        <f t="shared" si="5"/>
        <v>13985</v>
      </c>
      <c r="F57" s="4">
        <f t="shared" si="5"/>
        <v>13221</v>
      </c>
      <c r="G57" s="4">
        <f t="shared" si="5"/>
        <v>4968</v>
      </c>
      <c r="H57" s="4">
        <f t="shared" si="5"/>
        <v>26623</v>
      </c>
    </row>
    <row r="58" spans="1:8" ht="14.25">
      <c r="A58" s="6">
        <v>1</v>
      </c>
      <c r="B58" s="7" t="s">
        <v>60</v>
      </c>
      <c r="C58" s="8">
        <v>454</v>
      </c>
      <c r="D58" s="8">
        <f aca="true" t="shared" si="6" ref="D58:D65">SUM(E58:F58)</f>
        <v>2411</v>
      </c>
      <c r="E58" s="8">
        <v>1198</v>
      </c>
      <c r="F58" s="8">
        <v>1213</v>
      </c>
      <c r="G58" s="8">
        <v>451</v>
      </c>
      <c r="H58" s="8">
        <v>2405</v>
      </c>
    </row>
    <row r="59" spans="1:8" ht="14.25">
      <c r="A59" s="6">
        <v>2</v>
      </c>
      <c r="B59" s="7" t="s">
        <v>65</v>
      </c>
      <c r="C59" s="8">
        <v>646</v>
      </c>
      <c r="D59" s="8">
        <f t="shared" si="6"/>
        <v>3375</v>
      </c>
      <c r="E59" s="8">
        <v>1689</v>
      </c>
      <c r="F59" s="8">
        <v>1686</v>
      </c>
      <c r="G59" s="8">
        <v>631</v>
      </c>
      <c r="H59" s="8">
        <v>3117</v>
      </c>
    </row>
    <row r="60" spans="1:8" ht="14.25">
      <c r="A60" s="6">
        <v>3</v>
      </c>
      <c r="B60" s="7" t="s">
        <v>61</v>
      </c>
      <c r="C60" s="8">
        <v>439</v>
      </c>
      <c r="D60" s="8">
        <f t="shared" si="6"/>
        <v>2557</v>
      </c>
      <c r="E60" s="8">
        <v>1308</v>
      </c>
      <c r="F60" s="8">
        <v>1249</v>
      </c>
      <c r="G60" s="8">
        <v>436</v>
      </c>
      <c r="H60" s="8">
        <v>2543</v>
      </c>
    </row>
    <row r="61" spans="1:8" ht="14.25">
      <c r="A61" s="6">
        <v>4</v>
      </c>
      <c r="B61" s="7" t="s">
        <v>66</v>
      </c>
      <c r="C61" s="8">
        <v>359</v>
      </c>
      <c r="D61" s="8">
        <f t="shared" si="6"/>
        <v>1866</v>
      </c>
      <c r="E61" s="8">
        <v>934</v>
      </c>
      <c r="F61" s="8">
        <v>932</v>
      </c>
      <c r="G61" s="8">
        <v>358</v>
      </c>
      <c r="H61" s="8">
        <v>1865</v>
      </c>
    </row>
    <row r="62" spans="1:8" ht="14.25">
      <c r="A62" s="6">
        <v>5</v>
      </c>
      <c r="B62" s="7" t="s">
        <v>62</v>
      </c>
      <c r="C62" s="8">
        <v>711</v>
      </c>
      <c r="D62" s="8">
        <f t="shared" si="6"/>
        <v>3781</v>
      </c>
      <c r="E62" s="8">
        <v>1953</v>
      </c>
      <c r="F62" s="8">
        <v>1828</v>
      </c>
      <c r="G62" s="8">
        <v>706</v>
      </c>
      <c r="H62" s="8">
        <v>3742</v>
      </c>
    </row>
    <row r="63" spans="1:8" ht="14.25">
      <c r="A63" s="6">
        <v>6</v>
      </c>
      <c r="B63" s="7" t="s">
        <v>67</v>
      </c>
      <c r="C63" s="8">
        <v>510</v>
      </c>
      <c r="D63" s="8">
        <f t="shared" si="6"/>
        <v>2729</v>
      </c>
      <c r="E63" s="8">
        <v>1388</v>
      </c>
      <c r="F63" s="8">
        <v>1341</v>
      </c>
      <c r="G63" s="8">
        <v>505</v>
      </c>
      <c r="H63" s="8">
        <v>2713</v>
      </c>
    </row>
    <row r="64" spans="1:8" ht="14.25">
      <c r="A64" s="6">
        <v>7</v>
      </c>
      <c r="B64" s="7" t="s">
        <v>63</v>
      </c>
      <c r="C64" s="8">
        <v>516</v>
      </c>
      <c r="D64" s="8">
        <f t="shared" si="6"/>
        <v>2837</v>
      </c>
      <c r="E64" s="8">
        <v>1462</v>
      </c>
      <c r="F64" s="8">
        <v>1375</v>
      </c>
      <c r="G64" s="8">
        <v>512</v>
      </c>
      <c r="H64" s="8">
        <v>2797</v>
      </c>
    </row>
    <row r="65" spans="1:8" ht="14.25">
      <c r="A65" s="6">
        <v>8</v>
      </c>
      <c r="B65" s="7" t="s">
        <v>68</v>
      </c>
      <c r="C65" s="8">
        <v>647</v>
      </c>
      <c r="D65" s="8">
        <f t="shared" si="6"/>
        <v>3422</v>
      </c>
      <c r="E65" s="8">
        <v>1742</v>
      </c>
      <c r="F65" s="8">
        <v>1680</v>
      </c>
      <c r="G65" s="8">
        <v>640</v>
      </c>
      <c r="H65" s="8">
        <v>3381</v>
      </c>
    </row>
    <row r="66" spans="1:8" ht="14.25">
      <c r="A66" s="6">
        <v>9</v>
      </c>
      <c r="B66" s="7" t="s">
        <v>321</v>
      </c>
      <c r="C66" s="8">
        <v>372</v>
      </c>
      <c r="D66" s="8">
        <f aca="true" t="shared" si="7" ref="D66:D129">SUM(E66:F66)</f>
        <v>2220</v>
      </c>
      <c r="E66" s="8">
        <v>1253</v>
      </c>
      <c r="F66" s="8">
        <v>967</v>
      </c>
      <c r="G66" s="8">
        <v>360</v>
      </c>
      <c r="H66" s="8">
        <v>2064</v>
      </c>
    </row>
    <row r="67" spans="1:8" ht="14.25" customHeight="1">
      <c r="A67" s="6">
        <v>10</v>
      </c>
      <c r="B67" s="7" t="s">
        <v>69</v>
      </c>
      <c r="C67" s="8">
        <v>372</v>
      </c>
      <c r="D67" s="8">
        <f t="shared" si="7"/>
        <v>2008</v>
      </c>
      <c r="E67" s="8">
        <v>1058</v>
      </c>
      <c r="F67" s="8">
        <v>950</v>
      </c>
      <c r="G67" s="8">
        <v>369</v>
      </c>
      <c r="H67" s="8">
        <v>1996</v>
      </c>
    </row>
    <row r="68" spans="1:8" s="5" customFormat="1" ht="14.25">
      <c r="A68" s="10" t="s">
        <v>70</v>
      </c>
      <c r="B68" s="11"/>
      <c r="C68" s="4">
        <f aca="true" t="shared" si="8" ref="C68:H68">SUM(C69:C78)</f>
        <v>6359</v>
      </c>
      <c r="D68" s="4">
        <f t="shared" si="8"/>
        <v>33597</v>
      </c>
      <c r="E68" s="4">
        <f t="shared" si="8"/>
        <v>17115</v>
      </c>
      <c r="F68" s="4">
        <f t="shared" si="8"/>
        <v>16482</v>
      </c>
      <c r="G68" s="4">
        <f t="shared" si="8"/>
        <v>6330</v>
      </c>
      <c r="H68" s="4">
        <f t="shared" si="8"/>
        <v>33419</v>
      </c>
    </row>
    <row r="69" spans="1:8" ht="14.25">
      <c r="A69" s="6">
        <v>1</v>
      </c>
      <c r="B69" s="7" t="s">
        <v>116</v>
      </c>
      <c r="C69" s="8">
        <v>820</v>
      </c>
      <c r="D69" s="8">
        <f>SUM(E69:F69)</f>
        <v>4053</v>
      </c>
      <c r="E69" s="8">
        <v>2005</v>
      </c>
      <c r="F69" s="8">
        <v>2048</v>
      </c>
      <c r="G69" s="8">
        <v>817</v>
      </c>
      <c r="H69" s="8">
        <v>4019</v>
      </c>
    </row>
    <row r="70" spans="1:8" ht="14.25">
      <c r="A70" s="6">
        <v>2</v>
      </c>
      <c r="B70" s="7" t="s">
        <v>75</v>
      </c>
      <c r="C70" s="8">
        <v>387</v>
      </c>
      <c r="D70" s="8">
        <f>SUM(E70:F70)</f>
        <v>2124</v>
      </c>
      <c r="E70" s="8">
        <v>1105</v>
      </c>
      <c r="F70" s="8">
        <v>1019</v>
      </c>
      <c r="G70" s="8">
        <v>386</v>
      </c>
      <c r="H70" s="8">
        <v>2123</v>
      </c>
    </row>
    <row r="71" spans="1:8" ht="14.25">
      <c r="A71" s="6">
        <v>3</v>
      </c>
      <c r="B71" s="7" t="s">
        <v>78</v>
      </c>
      <c r="C71" s="8">
        <v>412</v>
      </c>
      <c r="D71" s="8">
        <f>SUM(E71:F71)</f>
        <v>2362</v>
      </c>
      <c r="E71" s="8">
        <v>1181</v>
      </c>
      <c r="F71" s="8">
        <v>1181</v>
      </c>
      <c r="G71" s="8">
        <v>412</v>
      </c>
      <c r="H71" s="8">
        <v>2362</v>
      </c>
    </row>
    <row r="72" spans="1:8" ht="14.25">
      <c r="A72" s="6">
        <v>4</v>
      </c>
      <c r="B72" s="7" t="s">
        <v>77</v>
      </c>
      <c r="C72" s="8">
        <v>1271</v>
      </c>
      <c r="D72" s="8">
        <f>SUM(E72:F72)</f>
        <v>6752</v>
      </c>
      <c r="E72" s="8">
        <v>3469</v>
      </c>
      <c r="F72" s="8">
        <v>3283</v>
      </c>
      <c r="G72" s="8">
        <v>1267</v>
      </c>
      <c r="H72" s="8">
        <v>6740</v>
      </c>
    </row>
    <row r="73" spans="1:8" ht="14.25">
      <c r="A73" s="6">
        <v>5</v>
      </c>
      <c r="B73" s="7" t="s">
        <v>73</v>
      </c>
      <c r="C73" s="8">
        <v>243</v>
      </c>
      <c r="D73" s="8">
        <f t="shared" si="7"/>
        <v>1294</v>
      </c>
      <c r="E73" s="8">
        <v>656</v>
      </c>
      <c r="F73" s="8">
        <v>638</v>
      </c>
      <c r="G73" s="8">
        <v>243</v>
      </c>
      <c r="H73" s="8">
        <v>1294</v>
      </c>
    </row>
    <row r="74" spans="1:8" ht="14.25">
      <c r="A74" s="6">
        <v>6</v>
      </c>
      <c r="B74" s="7" t="s">
        <v>119</v>
      </c>
      <c r="C74" s="8">
        <v>808</v>
      </c>
      <c r="D74" s="8">
        <f>SUM(E74:F74)</f>
        <v>3815</v>
      </c>
      <c r="E74" s="8">
        <v>1893</v>
      </c>
      <c r="F74" s="8">
        <v>1922</v>
      </c>
      <c r="G74" s="8">
        <v>801</v>
      </c>
      <c r="H74" s="8">
        <v>3800</v>
      </c>
    </row>
    <row r="75" spans="1:8" ht="14.25">
      <c r="A75" s="6">
        <v>7</v>
      </c>
      <c r="B75" s="7" t="s">
        <v>79</v>
      </c>
      <c r="C75" s="8">
        <v>774</v>
      </c>
      <c r="D75" s="8">
        <f>SUM(E75:F75)</f>
        <v>4114</v>
      </c>
      <c r="E75" s="8">
        <v>2111</v>
      </c>
      <c r="F75" s="8">
        <v>2003</v>
      </c>
      <c r="G75" s="8">
        <v>771</v>
      </c>
      <c r="H75" s="8">
        <v>4069</v>
      </c>
    </row>
    <row r="76" spans="1:8" ht="14.25">
      <c r="A76" s="6">
        <v>8</v>
      </c>
      <c r="B76" s="7" t="s">
        <v>74</v>
      </c>
      <c r="C76" s="8">
        <v>409</v>
      </c>
      <c r="D76" s="8">
        <f t="shared" si="7"/>
        <v>2270</v>
      </c>
      <c r="E76" s="8">
        <v>1158</v>
      </c>
      <c r="F76" s="8">
        <v>1112</v>
      </c>
      <c r="G76" s="8">
        <v>408</v>
      </c>
      <c r="H76" s="8">
        <v>2268</v>
      </c>
    </row>
    <row r="77" spans="1:8" ht="14.25">
      <c r="A77" s="6">
        <v>9</v>
      </c>
      <c r="B77" s="7" t="s">
        <v>80</v>
      </c>
      <c r="C77" s="8">
        <v>514</v>
      </c>
      <c r="D77" s="8">
        <f>SUM(E77:F77)</f>
        <v>2827</v>
      </c>
      <c r="E77" s="8">
        <v>1468</v>
      </c>
      <c r="F77" s="8">
        <v>1359</v>
      </c>
      <c r="G77" s="8">
        <v>509</v>
      </c>
      <c r="H77" s="8">
        <v>2785</v>
      </c>
    </row>
    <row r="78" spans="1:8" ht="14.25">
      <c r="A78" s="6">
        <v>10</v>
      </c>
      <c r="B78" s="7" t="s">
        <v>76</v>
      </c>
      <c r="C78" s="8">
        <v>721</v>
      </c>
      <c r="D78" s="8">
        <f t="shared" si="7"/>
        <v>3986</v>
      </c>
      <c r="E78" s="8">
        <v>2069</v>
      </c>
      <c r="F78" s="8">
        <v>1917</v>
      </c>
      <c r="G78" s="8">
        <v>716</v>
      </c>
      <c r="H78" s="8">
        <v>3959</v>
      </c>
    </row>
    <row r="79" spans="1:8" s="5" customFormat="1" ht="14.25">
      <c r="A79" s="10" t="s">
        <v>81</v>
      </c>
      <c r="B79" s="11"/>
      <c r="C79" s="4">
        <f aca="true" t="shared" si="9" ref="C79:H79">SUM(C80:C96)</f>
        <v>7049</v>
      </c>
      <c r="D79" s="4">
        <f t="shared" si="9"/>
        <v>35379</v>
      </c>
      <c r="E79" s="4">
        <f t="shared" si="9"/>
        <v>18214</v>
      </c>
      <c r="F79" s="4">
        <f t="shared" si="9"/>
        <v>17165</v>
      </c>
      <c r="G79" s="4">
        <f t="shared" si="9"/>
        <v>6996</v>
      </c>
      <c r="H79" s="4">
        <f t="shared" si="9"/>
        <v>35123</v>
      </c>
    </row>
    <row r="80" spans="1:8" ht="14.25">
      <c r="A80" s="6">
        <v>1</v>
      </c>
      <c r="B80" s="7" t="s">
        <v>82</v>
      </c>
      <c r="C80" s="8">
        <v>463</v>
      </c>
      <c r="D80" s="8">
        <f t="shared" si="7"/>
        <v>2431</v>
      </c>
      <c r="E80" s="8">
        <v>1234</v>
      </c>
      <c r="F80" s="8">
        <v>1197</v>
      </c>
      <c r="G80" s="8">
        <v>463</v>
      </c>
      <c r="H80" s="8">
        <v>2431</v>
      </c>
    </row>
    <row r="81" spans="1:8" ht="14.25">
      <c r="A81" s="6">
        <v>2</v>
      </c>
      <c r="B81" s="7" t="s">
        <v>309</v>
      </c>
      <c r="C81" s="8">
        <v>522</v>
      </c>
      <c r="D81" s="8">
        <f t="shared" si="7"/>
        <v>2480</v>
      </c>
      <c r="E81" s="8">
        <v>1257</v>
      </c>
      <c r="F81" s="8">
        <v>1223</v>
      </c>
      <c r="G81" s="8">
        <v>515</v>
      </c>
      <c r="H81" s="8">
        <v>2436</v>
      </c>
    </row>
    <row r="82" spans="1:8" ht="14.25">
      <c r="A82" s="6">
        <v>3</v>
      </c>
      <c r="B82" s="7" t="s">
        <v>84</v>
      </c>
      <c r="C82" s="8">
        <v>476</v>
      </c>
      <c r="D82" s="8">
        <f t="shared" si="7"/>
        <v>2422</v>
      </c>
      <c r="E82" s="8">
        <v>1229</v>
      </c>
      <c r="F82" s="8">
        <v>1193</v>
      </c>
      <c r="G82" s="8">
        <v>474</v>
      </c>
      <c r="H82" s="8">
        <v>2417</v>
      </c>
    </row>
    <row r="83" spans="1:8" ht="14.25">
      <c r="A83" s="6">
        <v>4</v>
      </c>
      <c r="B83" s="7" t="s">
        <v>85</v>
      </c>
      <c r="C83" s="8">
        <v>354</v>
      </c>
      <c r="D83" s="8">
        <f t="shared" si="7"/>
        <v>1933</v>
      </c>
      <c r="E83" s="8">
        <v>964</v>
      </c>
      <c r="F83" s="8">
        <v>969</v>
      </c>
      <c r="G83" s="8">
        <v>353</v>
      </c>
      <c r="H83" s="8">
        <v>1931</v>
      </c>
    </row>
    <row r="84" spans="1:8" ht="14.25">
      <c r="A84" s="6">
        <v>5</v>
      </c>
      <c r="B84" s="7" t="s">
        <v>86</v>
      </c>
      <c r="C84" s="8">
        <v>303</v>
      </c>
      <c r="D84" s="8">
        <f t="shared" si="7"/>
        <v>1656</v>
      </c>
      <c r="E84" s="8">
        <v>846</v>
      </c>
      <c r="F84" s="8">
        <v>810</v>
      </c>
      <c r="G84" s="8">
        <v>303</v>
      </c>
      <c r="H84" s="8">
        <v>1656</v>
      </c>
    </row>
    <row r="85" spans="1:8" ht="14.25">
      <c r="A85" s="6">
        <v>6</v>
      </c>
      <c r="B85" s="7" t="s">
        <v>89</v>
      </c>
      <c r="C85" s="8">
        <v>264</v>
      </c>
      <c r="D85" s="8">
        <f>SUM(E85:F85)</f>
        <v>1395</v>
      </c>
      <c r="E85" s="8">
        <v>749</v>
      </c>
      <c r="F85" s="8">
        <v>646</v>
      </c>
      <c r="G85" s="8">
        <v>262</v>
      </c>
      <c r="H85" s="8">
        <v>1375</v>
      </c>
    </row>
    <row r="86" spans="1:8" ht="14.25">
      <c r="A86" s="6">
        <v>7</v>
      </c>
      <c r="B86" s="7" t="s">
        <v>90</v>
      </c>
      <c r="C86" s="8">
        <v>529</v>
      </c>
      <c r="D86" s="8">
        <f>SUM(E86:F86)</f>
        <v>2875</v>
      </c>
      <c r="E86" s="8">
        <v>1511</v>
      </c>
      <c r="F86" s="8">
        <v>1364</v>
      </c>
      <c r="G86" s="8">
        <v>527</v>
      </c>
      <c r="H86" s="8">
        <v>2851</v>
      </c>
    </row>
    <row r="87" spans="1:8" ht="14.25">
      <c r="A87" s="6">
        <v>8</v>
      </c>
      <c r="B87" s="7" t="s">
        <v>91</v>
      </c>
      <c r="C87" s="8">
        <v>420</v>
      </c>
      <c r="D87" s="8">
        <f>SUM(E87:F87)</f>
        <v>1969</v>
      </c>
      <c r="E87" s="8">
        <v>1030</v>
      </c>
      <c r="F87" s="8">
        <v>939</v>
      </c>
      <c r="G87" s="8">
        <v>416</v>
      </c>
      <c r="H87" s="8">
        <v>1962</v>
      </c>
    </row>
    <row r="88" spans="1:8" ht="14.25">
      <c r="A88" s="6">
        <v>9</v>
      </c>
      <c r="B88" s="7" t="s">
        <v>88</v>
      </c>
      <c r="C88" s="8">
        <v>199</v>
      </c>
      <c r="D88" s="8">
        <f>SUM(E88:F88)</f>
        <v>1006</v>
      </c>
      <c r="E88" s="8">
        <v>517</v>
      </c>
      <c r="F88" s="8">
        <v>489</v>
      </c>
      <c r="G88" s="8">
        <v>199</v>
      </c>
      <c r="H88" s="8">
        <v>1006</v>
      </c>
    </row>
    <row r="89" spans="1:8" ht="14.25">
      <c r="A89" s="6">
        <v>10</v>
      </c>
      <c r="B89" s="7" t="s">
        <v>87</v>
      </c>
      <c r="C89" s="8">
        <v>143</v>
      </c>
      <c r="D89" s="8">
        <f t="shared" si="7"/>
        <v>809</v>
      </c>
      <c r="E89" s="8">
        <v>408</v>
      </c>
      <c r="F89" s="8">
        <v>401</v>
      </c>
      <c r="G89" s="8">
        <v>143</v>
      </c>
      <c r="H89" s="8">
        <v>809</v>
      </c>
    </row>
    <row r="90" spans="1:8" ht="14.25">
      <c r="A90" s="6">
        <v>11</v>
      </c>
      <c r="B90" s="7" t="s">
        <v>92</v>
      </c>
      <c r="C90" s="8">
        <v>363</v>
      </c>
      <c r="D90" s="8">
        <f t="shared" si="7"/>
        <v>1734</v>
      </c>
      <c r="E90" s="8">
        <v>901</v>
      </c>
      <c r="F90" s="8">
        <v>833</v>
      </c>
      <c r="G90" s="8">
        <v>358</v>
      </c>
      <c r="H90" s="8">
        <v>1699</v>
      </c>
    </row>
    <row r="91" spans="1:8" ht="14.25">
      <c r="A91" s="6">
        <v>12</v>
      </c>
      <c r="B91" s="7" t="s">
        <v>93</v>
      </c>
      <c r="C91" s="8">
        <v>433</v>
      </c>
      <c r="D91" s="8">
        <f t="shared" si="7"/>
        <v>1927</v>
      </c>
      <c r="E91" s="8">
        <v>982</v>
      </c>
      <c r="F91" s="8">
        <v>945</v>
      </c>
      <c r="G91" s="8">
        <v>426</v>
      </c>
      <c r="H91" s="8">
        <v>1904</v>
      </c>
    </row>
    <row r="92" spans="1:8" ht="14.25">
      <c r="A92" s="6">
        <v>13</v>
      </c>
      <c r="B92" s="7" t="s">
        <v>94</v>
      </c>
      <c r="C92" s="8">
        <v>422</v>
      </c>
      <c r="D92" s="8">
        <f t="shared" si="7"/>
        <v>2109</v>
      </c>
      <c r="E92" s="8">
        <v>1121</v>
      </c>
      <c r="F92" s="8">
        <v>988</v>
      </c>
      <c r="G92" s="8">
        <v>417</v>
      </c>
      <c r="H92" s="8">
        <v>2082</v>
      </c>
    </row>
    <row r="93" spans="1:8" ht="14.25">
      <c r="A93" s="6">
        <v>14</v>
      </c>
      <c r="B93" s="7" t="s">
        <v>95</v>
      </c>
      <c r="C93" s="8">
        <v>426</v>
      </c>
      <c r="D93" s="8">
        <f t="shared" si="7"/>
        <v>1998</v>
      </c>
      <c r="E93" s="8">
        <v>1089</v>
      </c>
      <c r="F93" s="8">
        <v>909</v>
      </c>
      <c r="G93" s="8">
        <v>424</v>
      </c>
      <c r="H93" s="8">
        <v>1990</v>
      </c>
    </row>
    <row r="94" spans="1:8" ht="14.25">
      <c r="A94" s="6">
        <v>15</v>
      </c>
      <c r="B94" s="7" t="s">
        <v>96</v>
      </c>
      <c r="C94" s="8">
        <v>653</v>
      </c>
      <c r="D94" s="8">
        <f t="shared" si="7"/>
        <v>3234</v>
      </c>
      <c r="E94" s="8">
        <v>1629</v>
      </c>
      <c r="F94" s="8">
        <v>1605</v>
      </c>
      <c r="G94" s="8">
        <v>649</v>
      </c>
      <c r="H94" s="8">
        <v>3227</v>
      </c>
    </row>
    <row r="95" spans="1:8" ht="14.25">
      <c r="A95" s="6">
        <v>16</v>
      </c>
      <c r="B95" s="7" t="s">
        <v>97</v>
      </c>
      <c r="C95" s="8">
        <v>568</v>
      </c>
      <c r="D95" s="8">
        <f t="shared" si="7"/>
        <v>2890</v>
      </c>
      <c r="E95" s="8">
        <v>1467</v>
      </c>
      <c r="F95" s="8">
        <v>1423</v>
      </c>
      <c r="G95" s="8">
        <v>564</v>
      </c>
      <c r="H95" s="8">
        <v>2877</v>
      </c>
    </row>
    <row r="96" spans="1:8" ht="14.25">
      <c r="A96" s="6">
        <v>17</v>
      </c>
      <c r="B96" s="7" t="s">
        <v>313</v>
      </c>
      <c r="C96" s="8">
        <v>511</v>
      </c>
      <c r="D96" s="8">
        <f t="shared" si="7"/>
        <v>2511</v>
      </c>
      <c r="E96" s="8">
        <v>1280</v>
      </c>
      <c r="F96" s="8">
        <v>1231</v>
      </c>
      <c r="G96" s="8">
        <v>503</v>
      </c>
      <c r="H96" s="8">
        <v>2470</v>
      </c>
    </row>
    <row r="97" spans="1:8" s="5" customFormat="1" ht="14.25">
      <c r="A97" s="10" t="s">
        <v>99</v>
      </c>
      <c r="B97" s="11"/>
      <c r="C97" s="4">
        <f aca="true" t="shared" si="10" ref="C97:H97">SUM(C98:C143)</f>
        <v>27541</v>
      </c>
      <c r="D97" s="4">
        <f t="shared" si="10"/>
        <v>138087</v>
      </c>
      <c r="E97" s="4">
        <f t="shared" si="10"/>
        <v>67205</v>
      </c>
      <c r="F97" s="4">
        <f t="shared" si="10"/>
        <v>70882</v>
      </c>
      <c r="G97" s="4">
        <f t="shared" si="10"/>
        <v>27365</v>
      </c>
      <c r="H97" s="4">
        <f t="shared" si="10"/>
        <v>134198</v>
      </c>
    </row>
    <row r="98" spans="1:8" ht="14.25">
      <c r="A98" s="6">
        <v>1</v>
      </c>
      <c r="B98" s="7" t="s">
        <v>100</v>
      </c>
      <c r="C98" s="8">
        <v>961</v>
      </c>
      <c r="D98" s="8">
        <f t="shared" si="7"/>
        <v>5103</v>
      </c>
      <c r="E98" s="8">
        <v>2583</v>
      </c>
      <c r="F98" s="8">
        <v>2520</v>
      </c>
      <c r="G98" s="8">
        <v>960</v>
      </c>
      <c r="H98" s="8">
        <v>5097</v>
      </c>
    </row>
    <row r="99" spans="1:8" ht="14.25">
      <c r="A99" s="6">
        <v>2</v>
      </c>
      <c r="B99" s="7" t="s">
        <v>101</v>
      </c>
      <c r="C99" s="8">
        <v>635</v>
      </c>
      <c r="D99" s="8">
        <f t="shared" si="7"/>
        <v>3502</v>
      </c>
      <c r="E99" s="8">
        <v>1774</v>
      </c>
      <c r="F99" s="8">
        <v>1728</v>
      </c>
      <c r="G99" s="8">
        <v>634</v>
      </c>
      <c r="H99" s="8">
        <v>3498</v>
      </c>
    </row>
    <row r="100" spans="1:8" ht="14.25">
      <c r="A100" s="6">
        <v>3</v>
      </c>
      <c r="B100" s="7" t="s">
        <v>102</v>
      </c>
      <c r="C100" s="8">
        <v>454</v>
      </c>
      <c r="D100" s="8">
        <f t="shared" si="7"/>
        <v>2467</v>
      </c>
      <c r="E100" s="8">
        <v>1274</v>
      </c>
      <c r="F100" s="8">
        <v>1193</v>
      </c>
      <c r="G100" s="8">
        <v>454</v>
      </c>
      <c r="H100" s="8">
        <v>2467</v>
      </c>
    </row>
    <row r="101" spans="1:8" ht="14.25">
      <c r="A101" s="6">
        <v>4</v>
      </c>
      <c r="B101" s="7" t="s">
        <v>103</v>
      </c>
      <c r="C101" s="8">
        <v>520</v>
      </c>
      <c r="D101" s="8">
        <f t="shared" si="7"/>
        <v>2419</v>
      </c>
      <c r="E101" s="8">
        <v>1233</v>
      </c>
      <c r="F101" s="8">
        <v>1186</v>
      </c>
      <c r="G101" s="8">
        <v>518</v>
      </c>
      <c r="H101" s="8">
        <v>2414</v>
      </c>
    </row>
    <row r="102" spans="1:8" ht="14.25">
      <c r="A102" s="6">
        <v>5</v>
      </c>
      <c r="B102" s="7" t="s">
        <v>104</v>
      </c>
      <c r="C102" s="8">
        <v>442</v>
      </c>
      <c r="D102" s="8">
        <f t="shared" si="7"/>
        <v>2480</v>
      </c>
      <c r="E102" s="8">
        <v>1232</v>
      </c>
      <c r="F102" s="8">
        <v>1248</v>
      </c>
      <c r="G102" s="8">
        <v>440</v>
      </c>
      <c r="H102" s="8">
        <v>2477</v>
      </c>
    </row>
    <row r="103" spans="1:8" ht="14.25">
      <c r="A103" s="6">
        <v>6</v>
      </c>
      <c r="B103" s="7" t="s">
        <v>105</v>
      </c>
      <c r="C103" s="8">
        <v>847</v>
      </c>
      <c r="D103" s="8">
        <f t="shared" si="7"/>
        <v>5020</v>
      </c>
      <c r="E103" s="8">
        <v>2522</v>
      </c>
      <c r="F103" s="8">
        <v>2498</v>
      </c>
      <c r="G103" s="8">
        <v>847</v>
      </c>
      <c r="H103" s="8">
        <v>5020</v>
      </c>
    </row>
    <row r="104" spans="1:8" ht="14.25">
      <c r="A104" s="6">
        <v>7</v>
      </c>
      <c r="B104" s="7" t="s">
        <v>106</v>
      </c>
      <c r="C104" s="8">
        <v>519</v>
      </c>
      <c r="D104" s="8">
        <f t="shared" si="7"/>
        <v>2933</v>
      </c>
      <c r="E104" s="8">
        <v>1488</v>
      </c>
      <c r="F104" s="8">
        <v>1445</v>
      </c>
      <c r="G104" s="8">
        <v>519</v>
      </c>
      <c r="H104" s="8">
        <v>2933</v>
      </c>
    </row>
    <row r="105" spans="1:8" ht="14.25">
      <c r="A105" s="6">
        <v>8</v>
      </c>
      <c r="B105" s="7" t="s">
        <v>108</v>
      </c>
      <c r="C105" s="8">
        <v>441</v>
      </c>
      <c r="D105" s="8">
        <f aca="true" t="shared" si="11" ref="D105:D113">SUM(E105:F105)</f>
        <v>2437</v>
      </c>
      <c r="E105" s="8">
        <v>1186</v>
      </c>
      <c r="F105" s="8">
        <v>1251</v>
      </c>
      <c r="G105" s="8">
        <v>441</v>
      </c>
      <c r="H105" s="8">
        <v>2437</v>
      </c>
    </row>
    <row r="106" spans="1:8" ht="14.25">
      <c r="A106" s="6">
        <v>9</v>
      </c>
      <c r="B106" s="7" t="s">
        <v>109</v>
      </c>
      <c r="C106" s="8">
        <v>260</v>
      </c>
      <c r="D106" s="8">
        <f t="shared" si="11"/>
        <v>1399</v>
      </c>
      <c r="E106" s="8">
        <v>711</v>
      </c>
      <c r="F106" s="8">
        <v>688</v>
      </c>
      <c r="G106" s="8">
        <v>260</v>
      </c>
      <c r="H106" s="8">
        <v>1399</v>
      </c>
    </row>
    <row r="107" spans="1:8" ht="14.25">
      <c r="A107" s="6">
        <v>10</v>
      </c>
      <c r="B107" s="7" t="s">
        <v>110</v>
      </c>
      <c r="C107" s="8">
        <v>362</v>
      </c>
      <c r="D107" s="8">
        <f t="shared" si="11"/>
        <v>1699</v>
      </c>
      <c r="E107" s="8">
        <v>903</v>
      </c>
      <c r="F107" s="8">
        <v>796</v>
      </c>
      <c r="G107" s="8">
        <v>352</v>
      </c>
      <c r="H107" s="8">
        <v>1664</v>
      </c>
    </row>
    <row r="108" spans="1:8" ht="14.25">
      <c r="A108" s="6">
        <v>11</v>
      </c>
      <c r="B108" s="7" t="s">
        <v>111</v>
      </c>
      <c r="C108" s="8">
        <v>348</v>
      </c>
      <c r="D108" s="8">
        <f t="shared" si="11"/>
        <v>1863</v>
      </c>
      <c r="E108" s="8">
        <v>982</v>
      </c>
      <c r="F108" s="8">
        <v>881</v>
      </c>
      <c r="G108" s="8">
        <v>345</v>
      </c>
      <c r="H108" s="8">
        <v>1844</v>
      </c>
    </row>
    <row r="109" spans="1:8" ht="14.25">
      <c r="A109" s="6">
        <v>12</v>
      </c>
      <c r="B109" s="7" t="s">
        <v>322</v>
      </c>
      <c r="C109" s="8">
        <v>460</v>
      </c>
      <c r="D109" s="8">
        <f t="shared" si="11"/>
        <v>2041</v>
      </c>
      <c r="E109" s="8">
        <v>1020</v>
      </c>
      <c r="F109" s="8">
        <v>1021</v>
      </c>
      <c r="G109" s="8">
        <v>459</v>
      </c>
      <c r="H109" s="8">
        <v>2033</v>
      </c>
    </row>
    <row r="110" spans="1:8" ht="14.25">
      <c r="A110" s="6">
        <v>13</v>
      </c>
      <c r="B110" s="7" t="s">
        <v>113</v>
      </c>
      <c r="C110" s="8">
        <v>393</v>
      </c>
      <c r="D110" s="8">
        <f t="shared" si="11"/>
        <v>2125</v>
      </c>
      <c r="E110" s="8">
        <v>1082</v>
      </c>
      <c r="F110" s="8">
        <v>1043</v>
      </c>
      <c r="G110" s="8">
        <v>393</v>
      </c>
      <c r="H110" s="8">
        <v>2125</v>
      </c>
    </row>
    <row r="111" spans="1:8" ht="14.25">
      <c r="A111" s="6">
        <v>14</v>
      </c>
      <c r="B111" s="7" t="s">
        <v>114</v>
      </c>
      <c r="C111" s="8">
        <v>554</v>
      </c>
      <c r="D111" s="8">
        <f t="shared" si="11"/>
        <v>2494</v>
      </c>
      <c r="E111" s="8">
        <v>1217</v>
      </c>
      <c r="F111" s="8">
        <v>1277</v>
      </c>
      <c r="G111" s="8">
        <v>551</v>
      </c>
      <c r="H111" s="8">
        <v>2488</v>
      </c>
    </row>
    <row r="112" spans="1:8" ht="14.25">
      <c r="A112" s="6">
        <v>15</v>
      </c>
      <c r="B112" s="7" t="s">
        <v>115</v>
      </c>
      <c r="C112" s="8">
        <v>280</v>
      </c>
      <c r="D112" s="8">
        <f t="shared" si="11"/>
        <v>1521</v>
      </c>
      <c r="E112" s="8">
        <v>762</v>
      </c>
      <c r="F112" s="8">
        <v>759</v>
      </c>
      <c r="G112" s="8">
        <v>280</v>
      </c>
      <c r="H112" s="8">
        <v>1521</v>
      </c>
    </row>
    <row r="113" spans="1:8" ht="14.25">
      <c r="A113" s="6">
        <v>16</v>
      </c>
      <c r="B113" s="7" t="s">
        <v>120</v>
      </c>
      <c r="C113" s="8">
        <v>524</v>
      </c>
      <c r="D113" s="8">
        <f t="shared" si="11"/>
        <v>2879</v>
      </c>
      <c r="E113" s="8">
        <v>1466</v>
      </c>
      <c r="F113" s="8">
        <v>1413</v>
      </c>
      <c r="G113" s="8">
        <v>521</v>
      </c>
      <c r="H113" s="8">
        <v>2826</v>
      </c>
    </row>
    <row r="114" spans="1:8" ht="14.25">
      <c r="A114" s="6">
        <v>17</v>
      </c>
      <c r="B114" s="7" t="s">
        <v>107</v>
      </c>
      <c r="C114" s="8">
        <v>1675</v>
      </c>
      <c r="D114" s="8">
        <f t="shared" si="7"/>
        <v>7949</v>
      </c>
      <c r="E114" s="8">
        <v>3661</v>
      </c>
      <c r="F114" s="8">
        <v>4288</v>
      </c>
      <c r="G114" s="8">
        <v>1665</v>
      </c>
      <c r="H114" s="8">
        <v>7533</v>
      </c>
    </row>
    <row r="115" spans="1:8" ht="14.25">
      <c r="A115" s="6">
        <v>18</v>
      </c>
      <c r="B115" s="7" t="s">
        <v>121</v>
      </c>
      <c r="C115" s="8">
        <v>291</v>
      </c>
      <c r="D115" s="8">
        <f t="shared" si="7"/>
        <v>1313</v>
      </c>
      <c r="E115" s="8">
        <v>666</v>
      </c>
      <c r="F115" s="8">
        <v>647</v>
      </c>
      <c r="G115" s="8">
        <v>288</v>
      </c>
      <c r="H115" s="8">
        <v>1305</v>
      </c>
    </row>
    <row r="116" spans="1:8" ht="14.25">
      <c r="A116" s="6">
        <v>19</v>
      </c>
      <c r="B116" s="7" t="s">
        <v>122</v>
      </c>
      <c r="C116" s="8">
        <v>429</v>
      </c>
      <c r="D116" s="8">
        <f t="shared" si="7"/>
        <v>2095</v>
      </c>
      <c r="E116" s="8">
        <v>1122</v>
      </c>
      <c r="F116" s="8">
        <v>973</v>
      </c>
      <c r="G116" s="8">
        <v>420</v>
      </c>
      <c r="H116" s="8">
        <v>2036</v>
      </c>
    </row>
    <row r="117" spans="1:8" ht="14.25">
      <c r="A117" s="6">
        <v>20</v>
      </c>
      <c r="B117" s="7" t="s">
        <v>123</v>
      </c>
      <c r="C117" s="8">
        <v>457</v>
      </c>
      <c r="D117" s="8">
        <f t="shared" si="7"/>
        <v>2140</v>
      </c>
      <c r="E117" s="8">
        <v>1131</v>
      </c>
      <c r="F117" s="8">
        <v>1009</v>
      </c>
      <c r="G117" s="8">
        <v>456</v>
      </c>
      <c r="H117" s="8">
        <v>2137</v>
      </c>
    </row>
    <row r="118" spans="1:8" ht="14.25">
      <c r="A118" s="6">
        <v>21</v>
      </c>
      <c r="B118" s="7" t="s">
        <v>124</v>
      </c>
      <c r="C118" s="8">
        <v>424</v>
      </c>
      <c r="D118" s="8">
        <f t="shared" si="7"/>
        <v>1751</v>
      </c>
      <c r="E118" s="8">
        <v>897</v>
      </c>
      <c r="F118" s="8">
        <v>854</v>
      </c>
      <c r="G118" s="8">
        <v>416</v>
      </c>
      <c r="H118" s="8">
        <v>1663</v>
      </c>
    </row>
    <row r="119" spans="1:8" ht="14.25">
      <c r="A119" s="6">
        <v>22</v>
      </c>
      <c r="B119" s="7" t="s">
        <v>125</v>
      </c>
      <c r="C119" s="8">
        <v>427</v>
      </c>
      <c r="D119" s="8">
        <f t="shared" si="7"/>
        <v>1914</v>
      </c>
      <c r="E119" s="8">
        <v>938</v>
      </c>
      <c r="F119" s="8">
        <v>976</v>
      </c>
      <c r="G119" s="8">
        <v>422</v>
      </c>
      <c r="H119" s="8">
        <v>1889</v>
      </c>
    </row>
    <row r="120" spans="1:8" ht="14.25">
      <c r="A120" s="6">
        <v>23</v>
      </c>
      <c r="B120" s="7" t="s">
        <v>127</v>
      </c>
      <c r="C120" s="8">
        <v>522</v>
      </c>
      <c r="D120" s="8">
        <f t="shared" si="7"/>
        <v>2429</v>
      </c>
      <c r="E120" s="8">
        <v>1214</v>
      </c>
      <c r="F120" s="8">
        <v>1215</v>
      </c>
      <c r="G120" s="8">
        <v>520</v>
      </c>
      <c r="H120" s="8">
        <v>2427</v>
      </c>
    </row>
    <row r="121" spans="1:8" ht="14.25">
      <c r="A121" s="6">
        <v>24</v>
      </c>
      <c r="B121" s="7" t="s">
        <v>128</v>
      </c>
      <c r="C121" s="8">
        <v>837</v>
      </c>
      <c r="D121" s="8">
        <f t="shared" si="7"/>
        <v>3232</v>
      </c>
      <c r="E121" s="8">
        <v>1419</v>
      </c>
      <c r="F121" s="8">
        <v>1813</v>
      </c>
      <c r="G121" s="8">
        <v>837</v>
      </c>
      <c r="H121" s="8">
        <v>3232</v>
      </c>
    </row>
    <row r="122" spans="1:8" ht="14.25">
      <c r="A122" s="6">
        <v>25</v>
      </c>
      <c r="B122" s="7" t="s">
        <v>323</v>
      </c>
      <c r="C122" s="8">
        <v>586</v>
      </c>
      <c r="D122" s="8">
        <f t="shared" si="7"/>
        <v>2898</v>
      </c>
      <c r="E122" s="8">
        <v>1457</v>
      </c>
      <c r="F122" s="8">
        <v>1441</v>
      </c>
      <c r="G122" s="8">
        <v>585</v>
      </c>
      <c r="H122" s="8">
        <v>2894</v>
      </c>
    </row>
    <row r="123" spans="1:8" ht="14.25">
      <c r="A123" s="6">
        <v>26</v>
      </c>
      <c r="B123" s="7" t="s">
        <v>129</v>
      </c>
      <c r="C123" s="8">
        <v>407</v>
      </c>
      <c r="D123" s="8">
        <f t="shared" si="7"/>
        <v>2092</v>
      </c>
      <c r="E123" s="8">
        <v>1035</v>
      </c>
      <c r="F123" s="8">
        <v>1057</v>
      </c>
      <c r="G123" s="8">
        <v>405</v>
      </c>
      <c r="H123" s="8">
        <v>2084</v>
      </c>
    </row>
    <row r="124" spans="1:8" ht="14.25">
      <c r="A124" s="6">
        <v>27</v>
      </c>
      <c r="B124" s="7" t="s">
        <v>130</v>
      </c>
      <c r="C124" s="8">
        <v>362</v>
      </c>
      <c r="D124" s="8">
        <f t="shared" si="7"/>
        <v>1733</v>
      </c>
      <c r="E124" s="8">
        <v>867</v>
      </c>
      <c r="F124" s="8">
        <v>866</v>
      </c>
      <c r="G124" s="8">
        <v>362</v>
      </c>
      <c r="H124" s="8">
        <v>1733</v>
      </c>
    </row>
    <row r="125" spans="1:8" ht="14.25">
      <c r="A125" s="6">
        <v>28</v>
      </c>
      <c r="B125" s="7" t="s">
        <v>131</v>
      </c>
      <c r="C125" s="8">
        <v>340</v>
      </c>
      <c r="D125" s="8">
        <f t="shared" si="7"/>
        <v>1737</v>
      </c>
      <c r="E125" s="8">
        <v>877</v>
      </c>
      <c r="F125" s="8">
        <v>860</v>
      </c>
      <c r="G125" s="8">
        <v>340</v>
      </c>
      <c r="H125" s="8">
        <v>1737</v>
      </c>
    </row>
    <row r="126" spans="1:8" ht="14.25">
      <c r="A126" s="6">
        <v>29</v>
      </c>
      <c r="B126" s="7" t="s">
        <v>132</v>
      </c>
      <c r="C126" s="8">
        <v>718</v>
      </c>
      <c r="D126" s="8">
        <f t="shared" si="7"/>
        <v>4126</v>
      </c>
      <c r="E126" s="8">
        <v>2061</v>
      </c>
      <c r="F126" s="8">
        <v>2065</v>
      </c>
      <c r="G126" s="8">
        <v>718</v>
      </c>
      <c r="H126" s="8">
        <v>4126</v>
      </c>
    </row>
    <row r="127" spans="1:8" ht="14.25">
      <c r="A127" s="6">
        <v>30</v>
      </c>
      <c r="B127" s="7" t="s">
        <v>133</v>
      </c>
      <c r="C127" s="8">
        <v>659</v>
      </c>
      <c r="D127" s="8">
        <f t="shared" si="7"/>
        <v>3119</v>
      </c>
      <c r="E127" s="8">
        <v>1507</v>
      </c>
      <c r="F127" s="8">
        <v>1612</v>
      </c>
      <c r="G127" s="8">
        <v>658</v>
      </c>
      <c r="H127" s="8">
        <v>3116</v>
      </c>
    </row>
    <row r="128" spans="1:8" ht="14.25">
      <c r="A128" s="6">
        <v>31</v>
      </c>
      <c r="B128" s="7" t="s">
        <v>135</v>
      </c>
      <c r="C128" s="8">
        <v>780</v>
      </c>
      <c r="D128" s="8">
        <f t="shared" si="7"/>
        <v>3729</v>
      </c>
      <c r="E128" s="8">
        <v>1848</v>
      </c>
      <c r="F128" s="8">
        <v>1881</v>
      </c>
      <c r="G128" s="8">
        <v>776</v>
      </c>
      <c r="H128" s="8">
        <v>3719</v>
      </c>
    </row>
    <row r="129" spans="1:8" ht="14.25">
      <c r="A129" s="6">
        <v>32</v>
      </c>
      <c r="B129" s="7" t="s">
        <v>300</v>
      </c>
      <c r="C129" s="8">
        <v>2001</v>
      </c>
      <c r="D129" s="8">
        <f t="shared" si="7"/>
        <v>8853</v>
      </c>
      <c r="E129" s="8">
        <v>4151</v>
      </c>
      <c r="F129" s="8">
        <v>4702</v>
      </c>
      <c r="G129" s="8">
        <v>1975</v>
      </c>
      <c r="H129" s="8">
        <v>8652</v>
      </c>
    </row>
    <row r="130" spans="1:8" ht="14.25">
      <c r="A130" s="6">
        <v>33</v>
      </c>
      <c r="B130" s="7" t="s">
        <v>138</v>
      </c>
      <c r="C130" s="8">
        <v>296</v>
      </c>
      <c r="D130" s="8">
        <f aca="true" t="shared" si="12" ref="D130:D188">SUM(E130:F130)</f>
        <v>1336</v>
      </c>
      <c r="E130" s="8">
        <v>689</v>
      </c>
      <c r="F130" s="8">
        <v>647</v>
      </c>
      <c r="G130" s="8">
        <v>291</v>
      </c>
      <c r="H130" s="8">
        <v>1312</v>
      </c>
    </row>
    <row r="131" spans="1:8" ht="14.25">
      <c r="A131" s="6">
        <v>34</v>
      </c>
      <c r="B131" s="7" t="s">
        <v>140</v>
      </c>
      <c r="C131" s="8">
        <v>334</v>
      </c>
      <c r="D131" s="8">
        <f>SUM(E131:F131)</f>
        <v>1398</v>
      </c>
      <c r="E131" s="8">
        <v>697</v>
      </c>
      <c r="F131" s="8">
        <v>701</v>
      </c>
      <c r="G131" s="8">
        <v>324</v>
      </c>
      <c r="H131" s="8">
        <v>1346</v>
      </c>
    </row>
    <row r="132" spans="1:8" ht="14.25">
      <c r="A132" s="6">
        <v>35</v>
      </c>
      <c r="B132" s="7" t="s">
        <v>139</v>
      </c>
      <c r="C132" s="8">
        <v>400</v>
      </c>
      <c r="D132" s="8">
        <f t="shared" si="12"/>
        <v>2082</v>
      </c>
      <c r="E132" s="8">
        <v>1044</v>
      </c>
      <c r="F132" s="8">
        <v>1038</v>
      </c>
      <c r="G132" s="8">
        <v>400</v>
      </c>
      <c r="H132" s="8">
        <v>2082</v>
      </c>
    </row>
    <row r="133" spans="1:8" ht="14.25">
      <c r="A133" s="6">
        <v>36</v>
      </c>
      <c r="B133" s="7" t="s">
        <v>324</v>
      </c>
      <c r="C133" s="8">
        <v>461</v>
      </c>
      <c r="D133" s="8">
        <f t="shared" si="12"/>
        <v>2485</v>
      </c>
      <c r="E133" s="8">
        <v>1245</v>
      </c>
      <c r="F133" s="8">
        <v>1240</v>
      </c>
      <c r="G133" s="8">
        <v>461</v>
      </c>
      <c r="H133" s="8">
        <v>2485</v>
      </c>
    </row>
    <row r="134" spans="1:8" ht="14.25">
      <c r="A134" s="6">
        <v>37</v>
      </c>
      <c r="B134" s="7" t="s">
        <v>142</v>
      </c>
      <c r="C134" s="8">
        <v>376</v>
      </c>
      <c r="D134" s="8">
        <f t="shared" si="12"/>
        <v>2148</v>
      </c>
      <c r="E134" s="8">
        <v>1080</v>
      </c>
      <c r="F134" s="8">
        <v>1068</v>
      </c>
      <c r="G134" s="8">
        <v>376</v>
      </c>
      <c r="H134" s="8">
        <v>2148</v>
      </c>
    </row>
    <row r="135" spans="1:8" ht="14.25">
      <c r="A135" s="6">
        <v>38</v>
      </c>
      <c r="B135" s="7" t="s">
        <v>143</v>
      </c>
      <c r="C135" s="8">
        <v>426</v>
      </c>
      <c r="D135" s="8">
        <f t="shared" si="12"/>
        <v>2344</v>
      </c>
      <c r="E135" s="8">
        <v>1177</v>
      </c>
      <c r="F135" s="8">
        <v>1167</v>
      </c>
      <c r="G135" s="8">
        <v>426</v>
      </c>
      <c r="H135" s="8">
        <v>2344</v>
      </c>
    </row>
    <row r="136" spans="1:8" ht="14.25">
      <c r="A136" s="6">
        <v>39</v>
      </c>
      <c r="B136" s="7" t="s">
        <v>149</v>
      </c>
      <c r="C136" s="8">
        <v>1130</v>
      </c>
      <c r="D136" s="8">
        <f>SUM(E136:F136)</f>
        <v>5438</v>
      </c>
      <c r="E136" s="8">
        <v>2573</v>
      </c>
      <c r="F136" s="8">
        <v>2865</v>
      </c>
      <c r="G136" s="8">
        <v>1121</v>
      </c>
      <c r="H136" s="8">
        <v>5151</v>
      </c>
    </row>
    <row r="137" spans="1:8" ht="14.25">
      <c r="A137" s="6">
        <v>40</v>
      </c>
      <c r="B137" s="7" t="s">
        <v>144</v>
      </c>
      <c r="C137" s="8">
        <v>2397</v>
      </c>
      <c r="D137" s="8">
        <f t="shared" si="12"/>
        <v>12481</v>
      </c>
      <c r="E137" s="8">
        <v>5294</v>
      </c>
      <c r="F137" s="8">
        <v>7187</v>
      </c>
      <c r="G137" s="8">
        <v>2356</v>
      </c>
      <c r="H137" s="8">
        <v>10680</v>
      </c>
    </row>
    <row r="138" spans="1:8" ht="14.25">
      <c r="A138" s="6">
        <v>41</v>
      </c>
      <c r="B138" s="7" t="s">
        <v>145</v>
      </c>
      <c r="C138" s="8">
        <v>846</v>
      </c>
      <c r="D138" s="8">
        <f t="shared" si="12"/>
        <v>4997</v>
      </c>
      <c r="E138" s="8">
        <v>2094</v>
      </c>
      <c r="F138" s="8">
        <v>2903</v>
      </c>
      <c r="G138" s="8">
        <v>838</v>
      </c>
      <c r="H138" s="8">
        <v>4253</v>
      </c>
    </row>
    <row r="139" spans="1:8" ht="14.25">
      <c r="A139" s="6">
        <v>42</v>
      </c>
      <c r="B139" s="7" t="s">
        <v>146</v>
      </c>
      <c r="C139" s="8">
        <v>538</v>
      </c>
      <c r="D139" s="8">
        <f t="shared" si="12"/>
        <v>2784</v>
      </c>
      <c r="E139" s="8">
        <v>1421</v>
      </c>
      <c r="F139" s="8">
        <v>1363</v>
      </c>
      <c r="G139" s="8">
        <v>538</v>
      </c>
      <c r="H139" s="8">
        <v>2784</v>
      </c>
    </row>
    <row r="140" spans="1:8" ht="14.25">
      <c r="A140" s="6">
        <v>43</v>
      </c>
      <c r="B140" s="7" t="s">
        <v>147</v>
      </c>
      <c r="C140" s="8">
        <v>535</v>
      </c>
      <c r="D140" s="8">
        <f t="shared" si="12"/>
        <v>2669</v>
      </c>
      <c r="E140" s="8">
        <v>1397</v>
      </c>
      <c r="F140" s="8">
        <v>1272</v>
      </c>
      <c r="G140" s="8">
        <v>532</v>
      </c>
      <c r="H140" s="8">
        <v>2657</v>
      </c>
    </row>
    <row r="141" spans="1:8" ht="14.25">
      <c r="A141" s="6">
        <v>44</v>
      </c>
      <c r="B141" s="7" t="s">
        <v>148</v>
      </c>
      <c r="C141" s="8">
        <v>339</v>
      </c>
      <c r="D141" s="8">
        <f t="shared" si="12"/>
        <v>1848</v>
      </c>
      <c r="E141" s="8">
        <v>932</v>
      </c>
      <c r="F141" s="8">
        <v>916</v>
      </c>
      <c r="G141" s="8">
        <v>339</v>
      </c>
      <c r="H141" s="8">
        <v>1848</v>
      </c>
    </row>
    <row r="142" spans="1:8" ht="14.25">
      <c r="A142" s="6">
        <v>45</v>
      </c>
      <c r="B142" s="7" t="s">
        <v>301</v>
      </c>
      <c r="C142" s="8">
        <v>232</v>
      </c>
      <c r="D142" s="8">
        <f t="shared" si="12"/>
        <v>1018</v>
      </c>
      <c r="E142" s="8">
        <v>481</v>
      </c>
      <c r="F142" s="8">
        <v>537</v>
      </c>
      <c r="G142" s="8">
        <v>231</v>
      </c>
      <c r="H142" s="8">
        <v>1016</v>
      </c>
    </row>
    <row r="143" spans="1:8" ht="14.25">
      <c r="A143" s="6">
        <v>46</v>
      </c>
      <c r="B143" s="7" t="s">
        <v>134</v>
      </c>
      <c r="C143" s="8">
        <v>316</v>
      </c>
      <c r="D143" s="8">
        <f>SUM(E143:F143)</f>
        <v>1567</v>
      </c>
      <c r="E143" s="8">
        <v>795</v>
      </c>
      <c r="F143" s="8">
        <v>772</v>
      </c>
      <c r="G143" s="8">
        <v>315</v>
      </c>
      <c r="H143" s="8">
        <v>1566</v>
      </c>
    </row>
    <row r="144" spans="1:8" s="5" customFormat="1" ht="14.25">
      <c r="A144" s="10" t="s">
        <v>150</v>
      </c>
      <c r="B144" s="11"/>
      <c r="C144" s="4">
        <f aca="true" t="shared" si="13" ref="C144:H144">SUM(C145:C153)</f>
        <v>5810</v>
      </c>
      <c r="D144" s="4">
        <f t="shared" si="13"/>
        <v>24969</v>
      </c>
      <c r="E144" s="4">
        <f t="shared" si="13"/>
        <v>12394</v>
      </c>
      <c r="F144" s="4">
        <f t="shared" si="13"/>
        <v>12575</v>
      </c>
      <c r="G144" s="4">
        <f t="shared" si="13"/>
        <v>5771</v>
      </c>
      <c r="H144" s="4">
        <f t="shared" si="13"/>
        <v>24648</v>
      </c>
    </row>
    <row r="145" spans="1:8" ht="14.25">
      <c r="A145" s="6">
        <v>1</v>
      </c>
      <c r="B145" s="7" t="s">
        <v>151</v>
      </c>
      <c r="C145" s="8">
        <v>1293</v>
      </c>
      <c r="D145" s="8">
        <f t="shared" si="12"/>
        <v>5756</v>
      </c>
      <c r="E145" s="8">
        <v>2838</v>
      </c>
      <c r="F145" s="8">
        <v>2918</v>
      </c>
      <c r="G145" s="8">
        <v>1274</v>
      </c>
      <c r="H145" s="8">
        <v>5535</v>
      </c>
    </row>
    <row r="146" spans="1:8" ht="14.25">
      <c r="A146" s="6">
        <v>2</v>
      </c>
      <c r="B146" s="7" t="s">
        <v>155</v>
      </c>
      <c r="C146" s="8">
        <v>388</v>
      </c>
      <c r="D146" s="8">
        <f>SUM(E146:F146)</f>
        <v>1853</v>
      </c>
      <c r="E146" s="8">
        <v>910</v>
      </c>
      <c r="F146" s="8">
        <v>943</v>
      </c>
      <c r="G146" s="8">
        <v>387</v>
      </c>
      <c r="H146" s="8">
        <v>1847</v>
      </c>
    </row>
    <row r="147" spans="1:8" ht="14.25">
      <c r="A147" s="6">
        <v>3</v>
      </c>
      <c r="B147" s="7" t="s">
        <v>156</v>
      </c>
      <c r="C147" s="8">
        <v>438</v>
      </c>
      <c r="D147" s="8">
        <f>SUM(E147:F147)</f>
        <v>1813</v>
      </c>
      <c r="E147" s="8">
        <v>869</v>
      </c>
      <c r="F147" s="8">
        <v>944</v>
      </c>
      <c r="G147" s="8">
        <v>437</v>
      </c>
      <c r="H147" s="8">
        <v>1807</v>
      </c>
    </row>
    <row r="148" spans="1:8" ht="14.25">
      <c r="A148" s="6">
        <v>4</v>
      </c>
      <c r="B148" s="7" t="s">
        <v>325</v>
      </c>
      <c r="C148" s="8">
        <v>1102</v>
      </c>
      <c r="D148" s="8">
        <f>SUM(E148:F148)</f>
        <v>4356</v>
      </c>
      <c r="E148" s="8">
        <v>2057</v>
      </c>
      <c r="F148" s="8">
        <v>2299</v>
      </c>
      <c r="G148" s="8">
        <v>1100</v>
      </c>
      <c r="H148" s="8">
        <v>4352</v>
      </c>
    </row>
    <row r="149" spans="1:8" ht="14.25">
      <c r="A149" s="6">
        <v>5</v>
      </c>
      <c r="B149" s="7" t="s">
        <v>153</v>
      </c>
      <c r="C149" s="8">
        <v>512</v>
      </c>
      <c r="D149" s="8">
        <f t="shared" si="12"/>
        <v>1945</v>
      </c>
      <c r="E149" s="8">
        <v>958</v>
      </c>
      <c r="F149" s="8">
        <v>987</v>
      </c>
      <c r="G149" s="8">
        <v>509</v>
      </c>
      <c r="H149" s="8">
        <v>1936</v>
      </c>
    </row>
    <row r="150" spans="1:8" ht="14.25">
      <c r="A150" s="6">
        <v>6</v>
      </c>
      <c r="B150" s="7" t="s">
        <v>146</v>
      </c>
      <c r="C150" s="8">
        <v>212</v>
      </c>
      <c r="D150" s="8">
        <f t="shared" si="12"/>
        <v>1031</v>
      </c>
      <c r="E150" s="8">
        <v>537</v>
      </c>
      <c r="F150" s="8">
        <v>494</v>
      </c>
      <c r="G150" s="8">
        <v>212</v>
      </c>
      <c r="H150" s="8">
        <v>1031</v>
      </c>
    </row>
    <row r="151" spans="1:8" ht="14.25">
      <c r="A151" s="6">
        <v>7</v>
      </c>
      <c r="B151" s="7" t="s">
        <v>302</v>
      </c>
      <c r="C151" s="8">
        <v>376</v>
      </c>
      <c r="D151" s="8">
        <f t="shared" si="12"/>
        <v>1686</v>
      </c>
      <c r="E151" s="8">
        <v>881</v>
      </c>
      <c r="F151" s="8">
        <v>805</v>
      </c>
      <c r="G151" s="8">
        <v>376</v>
      </c>
      <c r="H151" s="8">
        <v>1686</v>
      </c>
    </row>
    <row r="152" spans="1:8" ht="14.25">
      <c r="A152" s="6">
        <v>8</v>
      </c>
      <c r="B152" s="7" t="s">
        <v>326</v>
      </c>
      <c r="C152" s="8">
        <v>835</v>
      </c>
      <c r="D152" s="8">
        <f t="shared" si="12"/>
        <v>3626</v>
      </c>
      <c r="E152" s="8">
        <v>1864</v>
      </c>
      <c r="F152" s="8">
        <v>1762</v>
      </c>
      <c r="G152" s="8">
        <v>826</v>
      </c>
      <c r="H152" s="8">
        <v>3571</v>
      </c>
    </row>
    <row r="153" spans="1:8" ht="14.25">
      <c r="A153" s="6">
        <v>9</v>
      </c>
      <c r="B153" s="7" t="s">
        <v>159</v>
      </c>
      <c r="C153" s="8">
        <v>654</v>
      </c>
      <c r="D153" s="8">
        <f t="shared" si="12"/>
        <v>2903</v>
      </c>
      <c r="E153" s="8">
        <v>1480</v>
      </c>
      <c r="F153" s="8">
        <v>1423</v>
      </c>
      <c r="G153" s="8">
        <v>650</v>
      </c>
      <c r="H153" s="8">
        <v>2883</v>
      </c>
    </row>
    <row r="154" spans="1:8" s="5" customFormat="1" ht="14.25">
      <c r="A154" s="10" t="s">
        <v>160</v>
      </c>
      <c r="B154" s="11"/>
      <c r="C154" s="4">
        <f aca="true" t="shared" si="14" ref="C154:H154">SUM(C155:C173)</f>
        <v>7249</v>
      </c>
      <c r="D154" s="4">
        <f t="shared" si="14"/>
        <v>29492</v>
      </c>
      <c r="E154" s="4">
        <f t="shared" si="14"/>
        <v>14193</v>
      </c>
      <c r="F154" s="4">
        <f t="shared" si="14"/>
        <v>15299</v>
      </c>
      <c r="G154" s="4">
        <f t="shared" si="14"/>
        <v>7214</v>
      </c>
      <c r="H154" s="4">
        <f t="shared" si="14"/>
        <v>29312</v>
      </c>
    </row>
    <row r="155" spans="1:8" ht="14.25">
      <c r="A155" s="6">
        <v>1</v>
      </c>
      <c r="B155" s="7" t="s">
        <v>171</v>
      </c>
      <c r="C155" s="8">
        <v>397</v>
      </c>
      <c r="D155" s="8">
        <f t="shared" si="12"/>
        <v>1340</v>
      </c>
      <c r="E155" s="8">
        <v>620</v>
      </c>
      <c r="F155" s="8">
        <v>720</v>
      </c>
      <c r="G155" s="8">
        <v>396</v>
      </c>
      <c r="H155" s="8">
        <v>1337</v>
      </c>
    </row>
    <row r="156" spans="1:8" ht="14.25">
      <c r="A156" s="6">
        <v>2</v>
      </c>
      <c r="B156" s="7" t="s">
        <v>161</v>
      </c>
      <c r="C156" s="8">
        <v>247</v>
      </c>
      <c r="D156" s="8">
        <f t="shared" si="12"/>
        <v>1168</v>
      </c>
      <c r="E156" s="8">
        <v>620</v>
      </c>
      <c r="F156" s="8">
        <v>548</v>
      </c>
      <c r="G156" s="8">
        <v>247</v>
      </c>
      <c r="H156" s="8">
        <v>1168</v>
      </c>
    </row>
    <row r="157" spans="1:8" ht="14.25">
      <c r="A157" s="6">
        <v>3</v>
      </c>
      <c r="B157" s="7" t="s">
        <v>178</v>
      </c>
      <c r="C157" s="8">
        <v>176</v>
      </c>
      <c r="D157" s="8">
        <f>SUM(E157:F157)</f>
        <v>724</v>
      </c>
      <c r="E157" s="8">
        <v>366</v>
      </c>
      <c r="F157" s="8">
        <v>358</v>
      </c>
      <c r="G157" s="8">
        <v>176</v>
      </c>
      <c r="H157" s="8">
        <v>724</v>
      </c>
    </row>
    <row r="158" spans="1:8" ht="14.25">
      <c r="A158" s="6">
        <v>4</v>
      </c>
      <c r="B158" s="7" t="s">
        <v>162</v>
      </c>
      <c r="C158" s="8">
        <v>253</v>
      </c>
      <c r="D158" s="8">
        <f t="shared" si="12"/>
        <v>958</v>
      </c>
      <c r="E158" s="8">
        <v>470</v>
      </c>
      <c r="F158" s="8">
        <v>488</v>
      </c>
      <c r="G158" s="8">
        <v>252</v>
      </c>
      <c r="H158" s="8">
        <v>957</v>
      </c>
    </row>
    <row r="159" spans="1:8" ht="14.25">
      <c r="A159" s="6">
        <v>5</v>
      </c>
      <c r="B159" s="7" t="s">
        <v>163</v>
      </c>
      <c r="C159" s="8">
        <v>496</v>
      </c>
      <c r="D159" s="8">
        <f t="shared" si="12"/>
        <v>2137</v>
      </c>
      <c r="E159" s="8">
        <v>1065</v>
      </c>
      <c r="F159" s="8">
        <v>1072</v>
      </c>
      <c r="G159" s="8">
        <v>495</v>
      </c>
      <c r="H159" s="8">
        <v>2133</v>
      </c>
    </row>
    <row r="160" spans="1:8" ht="14.25">
      <c r="A160" s="6">
        <v>6</v>
      </c>
      <c r="B160" s="7" t="s">
        <v>164</v>
      </c>
      <c r="C160" s="8">
        <v>310</v>
      </c>
      <c r="D160" s="8">
        <f t="shared" si="12"/>
        <v>1387</v>
      </c>
      <c r="E160" s="8">
        <v>683</v>
      </c>
      <c r="F160" s="8">
        <v>704</v>
      </c>
      <c r="G160" s="8">
        <v>310</v>
      </c>
      <c r="H160" s="8">
        <v>1387</v>
      </c>
    </row>
    <row r="161" spans="1:8" ht="14.25">
      <c r="A161" s="6">
        <v>7</v>
      </c>
      <c r="B161" s="7" t="s">
        <v>176</v>
      </c>
      <c r="C161" s="8">
        <v>244</v>
      </c>
      <c r="D161" s="8">
        <f>SUM(E161:F161)</f>
        <v>854</v>
      </c>
      <c r="E161" s="8">
        <v>381</v>
      </c>
      <c r="F161" s="8">
        <v>473</v>
      </c>
      <c r="G161" s="8">
        <v>244</v>
      </c>
      <c r="H161" s="8">
        <v>854</v>
      </c>
    </row>
    <row r="162" spans="1:8" ht="14.25">
      <c r="A162" s="6">
        <v>8</v>
      </c>
      <c r="B162" s="7" t="s">
        <v>165</v>
      </c>
      <c r="C162" s="8">
        <v>374</v>
      </c>
      <c r="D162" s="8">
        <f t="shared" si="12"/>
        <v>1363</v>
      </c>
      <c r="E162" s="8">
        <v>622</v>
      </c>
      <c r="F162" s="8">
        <v>741</v>
      </c>
      <c r="G162" s="8">
        <v>374</v>
      </c>
      <c r="H162" s="8">
        <v>1363</v>
      </c>
    </row>
    <row r="163" spans="1:8" ht="14.25">
      <c r="A163" s="6">
        <v>9</v>
      </c>
      <c r="B163" s="7" t="s">
        <v>327</v>
      </c>
      <c r="C163" s="8">
        <v>430</v>
      </c>
      <c r="D163" s="8">
        <f>SUM(E163:F163)</f>
        <v>1724</v>
      </c>
      <c r="E163" s="8">
        <v>821</v>
      </c>
      <c r="F163" s="8">
        <v>903</v>
      </c>
      <c r="G163" s="8">
        <v>425</v>
      </c>
      <c r="H163" s="8">
        <v>1708</v>
      </c>
    </row>
    <row r="164" spans="1:8" ht="14.25">
      <c r="A164" s="6">
        <v>10</v>
      </c>
      <c r="B164" s="7" t="s">
        <v>310</v>
      </c>
      <c r="C164" s="8">
        <v>419</v>
      </c>
      <c r="D164" s="8">
        <f>SUM(E164:F164)</f>
        <v>1670</v>
      </c>
      <c r="E164" s="8">
        <v>895</v>
      </c>
      <c r="F164" s="8">
        <v>775</v>
      </c>
      <c r="G164" s="8">
        <v>406</v>
      </c>
      <c r="H164" s="8">
        <v>1599</v>
      </c>
    </row>
    <row r="165" spans="1:8" ht="14.25">
      <c r="A165" s="6">
        <v>11</v>
      </c>
      <c r="B165" s="7" t="s">
        <v>169</v>
      </c>
      <c r="C165" s="8">
        <v>487</v>
      </c>
      <c r="D165" s="8">
        <f>SUM(E165:F165)</f>
        <v>1947</v>
      </c>
      <c r="E165" s="8">
        <v>891</v>
      </c>
      <c r="F165" s="8">
        <v>1056</v>
      </c>
      <c r="G165" s="8">
        <v>487</v>
      </c>
      <c r="H165" s="8">
        <v>1947</v>
      </c>
    </row>
    <row r="166" spans="1:8" ht="14.25">
      <c r="A166" s="6">
        <v>12</v>
      </c>
      <c r="B166" s="7" t="s">
        <v>173</v>
      </c>
      <c r="C166" s="8">
        <v>498</v>
      </c>
      <c r="D166" s="8">
        <f>SUM(E166:F166)</f>
        <v>1786</v>
      </c>
      <c r="E166" s="8">
        <v>774</v>
      </c>
      <c r="F166" s="8">
        <v>1012</v>
      </c>
      <c r="G166" s="8">
        <v>496</v>
      </c>
      <c r="H166" s="8">
        <v>1778</v>
      </c>
    </row>
    <row r="167" spans="1:8" ht="14.25">
      <c r="A167" s="6">
        <v>13</v>
      </c>
      <c r="B167" s="7" t="s">
        <v>180</v>
      </c>
      <c r="C167" s="8">
        <v>402</v>
      </c>
      <c r="D167" s="8">
        <f>SUM(E167:F167)</f>
        <v>1661</v>
      </c>
      <c r="E167" s="8">
        <v>773</v>
      </c>
      <c r="F167" s="8">
        <v>888</v>
      </c>
      <c r="G167" s="8">
        <v>402</v>
      </c>
      <c r="H167" s="8">
        <v>1661</v>
      </c>
    </row>
    <row r="168" spans="1:8" ht="14.25">
      <c r="A168" s="6">
        <v>14</v>
      </c>
      <c r="B168" s="7" t="s">
        <v>328</v>
      </c>
      <c r="C168" s="8">
        <v>547</v>
      </c>
      <c r="D168" s="8">
        <f t="shared" si="12"/>
        <v>2323</v>
      </c>
      <c r="E168" s="8">
        <v>1067</v>
      </c>
      <c r="F168" s="8">
        <v>1256</v>
      </c>
      <c r="G168" s="8">
        <v>542</v>
      </c>
      <c r="H168" s="8">
        <v>2274</v>
      </c>
    </row>
    <row r="169" spans="1:8" ht="14.25">
      <c r="A169" s="6">
        <v>15</v>
      </c>
      <c r="B169" s="7" t="s">
        <v>172</v>
      </c>
      <c r="C169" s="8">
        <v>288</v>
      </c>
      <c r="D169" s="8">
        <f t="shared" si="12"/>
        <v>1211</v>
      </c>
      <c r="E169" s="8">
        <v>558</v>
      </c>
      <c r="F169" s="8">
        <v>653</v>
      </c>
      <c r="G169" s="8">
        <v>286</v>
      </c>
      <c r="H169" s="8">
        <v>1198</v>
      </c>
    </row>
    <row r="170" spans="1:8" ht="14.25">
      <c r="A170" s="6">
        <v>16</v>
      </c>
      <c r="B170" s="7" t="s">
        <v>174</v>
      </c>
      <c r="C170" s="8">
        <v>489</v>
      </c>
      <c r="D170" s="8">
        <f t="shared" si="12"/>
        <v>2093</v>
      </c>
      <c r="E170" s="8">
        <v>1012</v>
      </c>
      <c r="F170" s="8">
        <v>1081</v>
      </c>
      <c r="G170" s="8">
        <v>489</v>
      </c>
      <c r="H170" s="8">
        <v>2093</v>
      </c>
    </row>
    <row r="171" spans="1:8" ht="14.25">
      <c r="A171" s="6">
        <v>17</v>
      </c>
      <c r="B171" s="7" t="s">
        <v>175</v>
      </c>
      <c r="C171" s="8">
        <v>546</v>
      </c>
      <c r="D171" s="8">
        <f t="shared" si="12"/>
        <v>2307</v>
      </c>
      <c r="E171" s="8">
        <v>1129</v>
      </c>
      <c r="F171" s="8">
        <v>1178</v>
      </c>
      <c r="G171" s="8">
        <v>543</v>
      </c>
      <c r="H171" s="8">
        <v>2297</v>
      </c>
    </row>
    <row r="172" spans="1:8" ht="14.25">
      <c r="A172" s="6">
        <v>18</v>
      </c>
      <c r="B172" s="7" t="s">
        <v>177</v>
      </c>
      <c r="C172" s="8">
        <v>208</v>
      </c>
      <c r="D172" s="8">
        <f t="shared" si="12"/>
        <v>974</v>
      </c>
      <c r="E172" s="8">
        <v>498</v>
      </c>
      <c r="F172" s="8">
        <v>476</v>
      </c>
      <c r="G172" s="8">
        <v>208</v>
      </c>
      <c r="H172" s="8">
        <v>974</v>
      </c>
    </row>
    <row r="173" spans="1:8" ht="14.25">
      <c r="A173" s="6">
        <v>19</v>
      </c>
      <c r="B173" s="7" t="s">
        <v>166</v>
      </c>
      <c r="C173" s="8">
        <v>438</v>
      </c>
      <c r="D173" s="8">
        <f>SUM(E173:F173)</f>
        <v>1865</v>
      </c>
      <c r="E173" s="8">
        <v>948</v>
      </c>
      <c r="F173" s="8">
        <v>917</v>
      </c>
      <c r="G173" s="8">
        <v>436</v>
      </c>
      <c r="H173" s="8">
        <v>1860</v>
      </c>
    </row>
    <row r="174" spans="1:8" s="5" customFormat="1" ht="14.25">
      <c r="A174" s="10" t="s">
        <v>181</v>
      </c>
      <c r="B174" s="11"/>
      <c r="C174" s="4">
        <f aca="true" t="shared" si="15" ref="C174:H174">SUM(C175:C204)</f>
        <v>12153</v>
      </c>
      <c r="D174" s="4">
        <f t="shared" si="15"/>
        <v>54883</v>
      </c>
      <c r="E174" s="4">
        <f t="shared" si="15"/>
        <v>28006</v>
      </c>
      <c r="F174" s="4">
        <f t="shared" si="15"/>
        <v>26877</v>
      </c>
      <c r="G174" s="4">
        <f t="shared" si="15"/>
        <v>12076</v>
      </c>
      <c r="H174" s="4">
        <f t="shared" si="15"/>
        <v>54444</v>
      </c>
    </row>
    <row r="175" spans="1:8" ht="14.25">
      <c r="A175" s="6">
        <v>1</v>
      </c>
      <c r="B175" s="7" t="s">
        <v>314</v>
      </c>
      <c r="C175" s="8">
        <v>831</v>
      </c>
      <c r="D175" s="8">
        <f t="shared" si="12"/>
        <v>3604</v>
      </c>
      <c r="E175" s="8">
        <v>1857</v>
      </c>
      <c r="F175" s="8">
        <v>1747</v>
      </c>
      <c r="G175" s="8">
        <v>812</v>
      </c>
      <c r="H175" s="8">
        <v>3463</v>
      </c>
    </row>
    <row r="176" spans="1:8" ht="14.25">
      <c r="A176" s="6">
        <v>2</v>
      </c>
      <c r="B176" s="7" t="s">
        <v>184</v>
      </c>
      <c r="C176" s="8">
        <v>462</v>
      </c>
      <c r="D176" s="8">
        <f t="shared" si="12"/>
        <v>1959</v>
      </c>
      <c r="E176" s="8">
        <v>981</v>
      </c>
      <c r="F176" s="8">
        <v>978</v>
      </c>
      <c r="G176" s="8">
        <v>462</v>
      </c>
      <c r="H176" s="8">
        <v>1959</v>
      </c>
    </row>
    <row r="177" spans="1:8" ht="14.25">
      <c r="A177" s="6">
        <v>3</v>
      </c>
      <c r="B177" s="7" t="s">
        <v>186</v>
      </c>
      <c r="C177" s="8">
        <v>435</v>
      </c>
      <c r="D177" s="8">
        <f>SUM(E177:F177)</f>
        <v>1910</v>
      </c>
      <c r="E177" s="8">
        <v>962</v>
      </c>
      <c r="F177" s="8">
        <v>948</v>
      </c>
      <c r="G177" s="8">
        <v>428</v>
      </c>
      <c r="H177" s="8">
        <v>1849</v>
      </c>
    </row>
    <row r="178" spans="1:8" ht="14.25">
      <c r="A178" s="6">
        <v>4</v>
      </c>
      <c r="B178" s="7" t="s">
        <v>329</v>
      </c>
      <c r="C178" s="8">
        <v>378</v>
      </c>
      <c r="D178" s="8">
        <f t="shared" si="12"/>
        <v>1682</v>
      </c>
      <c r="E178" s="8">
        <v>888</v>
      </c>
      <c r="F178" s="8">
        <v>794</v>
      </c>
      <c r="G178" s="8">
        <v>376</v>
      </c>
      <c r="H178" s="8">
        <v>1668</v>
      </c>
    </row>
    <row r="179" spans="1:8" ht="14.25">
      <c r="A179" s="6">
        <v>5</v>
      </c>
      <c r="B179" s="7" t="s">
        <v>330</v>
      </c>
      <c r="C179" s="8">
        <v>371</v>
      </c>
      <c r="D179" s="8">
        <f t="shared" si="12"/>
        <v>1705</v>
      </c>
      <c r="E179" s="8">
        <v>887</v>
      </c>
      <c r="F179" s="8">
        <v>818</v>
      </c>
      <c r="G179" s="8">
        <v>369</v>
      </c>
      <c r="H179" s="8">
        <v>1688</v>
      </c>
    </row>
    <row r="180" spans="1:8" ht="14.25">
      <c r="A180" s="6">
        <v>6</v>
      </c>
      <c r="B180" s="7" t="s">
        <v>190</v>
      </c>
      <c r="C180" s="8">
        <v>187</v>
      </c>
      <c r="D180" s="8">
        <f>SUM(E180:F180)</f>
        <v>844</v>
      </c>
      <c r="E180" s="8">
        <v>436</v>
      </c>
      <c r="F180" s="8">
        <v>408</v>
      </c>
      <c r="G180" s="8">
        <v>185</v>
      </c>
      <c r="H180" s="8">
        <v>822</v>
      </c>
    </row>
    <row r="181" spans="1:8" ht="14.25">
      <c r="A181" s="6">
        <v>7</v>
      </c>
      <c r="B181" s="7" t="s">
        <v>189</v>
      </c>
      <c r="C181" s="8">
        <v>322</v>
      </c>
      <c r="D181" s="8">
        <f>SUM(E181:F181)</f>
        <v>1589</v>
      </c>
      <c r="E181" s="8">
        <v>840</v>
      </c>
      <c r="F181" s="8">
        <v>749</v>
      </c>
      <c r="G181" s="8">
        <v>321</v>
      </c>
      <c r="H181" s="8">
        <v>1586</v>
      </c>
    </row>
    <row r="182" spans="1:8" ht="14.25">
      <c r="A182" s="6">
        <v>8</v>
      </c>
      <c r="B182" s="7" t="s">
        <v>188</v>
      </c>
      <c r="C182" s="8">
        <v>380</v>
      </c>
      <c r="D182" s="8">
        <f t="shared" si="12"/>
        <v>1691</v>
      </c>
      <c r="E182" s="8">
        <v>874</v>
      </c>
      <c r="F182" s="8">
        <v>817</v>
      </c>
      <c r="G182" s="8">
        <v>376</v>
      </c>
      <c r="H182" s="8">
        <v>1683</v>
      </c>
    </row>
    <row r="183" spans="1:8" ht="14.25">
      <c r="A183" s="6">
        <v>9</v>
      </c>
      <c r="B183" s="7" t="s">
        <v>192</v>
      </c>
      <c r="C183" s="8">
        <v>575</v>
      </c>
      <c r="D183" s="8">
        <f>SUM(E183:F183)</f>
        <v>2704</v>
      </c>
      <c r="E183" s="8">
        <v>1360</v>
      </c>
      <c r="F183" s="8">
        <v>1344</v>
      </c>
      <c r="G183" s="8">
        <v>573</v>
      </c>
      <c r="H183" s="8">
        <v>2695</v>
      </c>
    </row>
    <row r="184" spans="1:8" ht="14.25">
      <c r="A184" s="6">
        <v>10</v>
      </c>
      <c r="B184" s="7" t="s">
        <v>191</v>
      </c>
      <c r="C184" s="8">
        <v>597</v>
      </c>
      <c r="D184" s="8">
        <f t="shared" si="12"/>
        <v>2872</v>
      </c>
      <c r="E184" s="8">
        <v>1493</v>
      </c>
      <c r="F184" s="8">
        <v>1379</v>
      </c>
      <c r="G184" s="8">
        <v>593</v>
      </c>
      <c r="H184" s="8">
        <v>2864</v>
      </c>
    </row>
    <row r="185" spans="1:8" ht="14.25">
      <c r="A185" s="6">
        <v>11</v>
      </c>
      <c r="B185" s="7" t="s">
        <v>60</v>
      </c>
      <c r="C185" s="8">
        <v>308</v>
      </c>
      <c r="D185" s="8">
        <f t="shared" si="12"/>
        <v>1480</v>
      </c>
      <c r="E185" s="8">
        <v>752</v>
      </c>
      <c r="F185" s="8">
        <v>728</v>
      </c>
      <c r="G185" s="8">
        <v>307</v>
      </c>
      <c r="H185" s="8">
        <v>1476</v>
      </c>
    </row>
    <row r="186" spans="1:8" ht="14.25">
      <c r="A186" s="6">
        <v>12</v>
      </c>
      <c r="B186" s="7" t="s">
        <v>194</v>
      </c>
      <c r="C186" s="8">
        <v>441</v>
      </c>
      <c r="D186" s="8">
        <f t="shared" si="12"/>
        <v>2000</v>
      </c>
      <c r="E186" s="8">
        <v>1020</v>
      </c>
      <c r="F186" s="8">
        <v>980</v>
      </c>
      <c r="G186" s="8">
        <v>438</v>
      </c>
      <c r="H186" s="8">
        <v>1981</v>
      </c>
    </row>
    <row r="187" spans="1:8" ht="14.25">
      <c r="A187" s="6">
        <v>13</v>
      </c>
      <c r="B187" s="7" t="s">
        <v>195</v>
      </c>
      <c r="C187" s="8">
        <v>352</v>
      </c>
      <c r="D187" s="8">
        <f t="shared" si="12"/>
        <v>1535</v>
      </c>
      <c r="E187" s="8">
        <v>787</v>
      </c>
      <c r="F187" s="8">
        <v>748</v>
      </c>
      <c r="G187" s="8">
        <v>349</v>
      </c>
      <c r="H187" s="8">
        <v>1525</v>
      </c>
    </row>
    <row r="188" spans="1:8" ht="14.25">
      <c r="A188" s="6">
        <v>14</v>
      </c>
      <c r="B188" s="7" t="s">
        <v>196</v>
      </c>
      <c r="C188" s="8">
        <v>722</v>
      </c>
      <c r="D188" s="8">
        <f t="shared" si="12"/>
        <v>3331</v>
      </c>
      <c r="E188" s="8">
        <v>1704</v>
      </c>
      <c r="F188" s="8">
        <v>1627</v>
      </c>
      <c r="G188" s="8">
        <v>719</v>
      </c>
      <c r="H188" s="8">
        <v>3326</v>
      </c>
    </row>
    <row r="189" spans="1:8" ht="14.25">
      <c r="A189" s="6">
        <v>15</v>
      </c>
      <c r="B189" s="7" t="s">
        <v>199</v>
      </c>
      <c r="C189" s="8">
        <v>348</v>
      </c>
      <c r="D189" s="8">
        <f>SUM(E189:F189)</f>
        <v>1553</v>
      </c>
      <c r="E189" s="8">
        <v>791</v>
      </c>
      <c r="F189" s="8">
        <v>762</v>
      </c>
      <c r="G189" s="8">
        <v>348</v>
      </c>
      <c r="H189" s="8">
        <v>1553</v>
      </c>
    </row>
    <row r="190" spans="1:8" ht="14.25">
      <c r="A190" s="6">
        <v>16</v>
      </c>
      <c r="B190" s="7" t="s">
        <v>198</v>
      </c>
      <c r="C190" s="8">
        <v>411</v>
      </c>
      <c r="D190" s="8">
        <f>SUM(E190:F190)</f>
        <v>1840</v>
      </c>
      <c r="E190" s="8">
        <v>954</v>
      </c>
      <c r="F190" s="8">
        <v>886</v>
      </c>
      <c r="G190" s="8">
        <v>410</v>
      </c>
      <c r="H190" s="8">
        <v>1839</v>
      </c>
    </row>
    <row r="191" spans="1:8" ht="14.25">
      <c r="A191" s="6">
        <v>17</v>
      </c>
      <c r="B191" s="7" t="s">
        <v>197</v>
      </c>
      <c r="C191" s="8">
        <v>559</v>
      </c>
      <c r="D191" s="8">
        <f>SUM(E191:F191)</f>
        <v>2762</v>
      </c>
      <c r="E191" s="8">
        <v>1398</v>
      </c>
      <c r="F191" s="8">
        <v>1364</v>
      </c>
      <c r="G191" s="8">
        <v>556</v>
      </c>
      <c r="H191" s="8">
        <v>2736</v>
      </c>
    </row>
    <row r="192" spans="1:8" ht="14.25">
      <c r="A192" s="6">
        <v>18</v>
      </c>
      <c r="B192" s="7" t="s">
        <v>193</v>
      </c>
      <c r="C192" s="8">
        <v>536</v>
      </c>
      <c r="D192" s="8">
        <f aca="true" t="shared" si="16" ref="D192:D253">SUM(E192:F192)</f>
        <v>2367</v>
      </c>
      <c r="E192" s="8">
        <v>1180</v>
      </c>
      <c r="F192" s="8">
        <v>1187</v>
      </c>
      <c r="G192" s="8">
        <v>535</v>
      </c>
      <c r="H192" s="8">
        <v>2366</v>
      </c>
    </row>
    <row r="193" spans="1:8" ht="14.25">
      <c r="A193" s="6">
        <v>19</v>
      </c>
      <c r="B193" s="7" t="s">
        <v>311</v>
      </c>
      <c r="C193" s="8">
        <v>342</v>
      </c>
      <c r="D193" s="8">
        <f t="shared" si="16"/>
        <v>1547</v>
      </c>
      <c r="E193" s="8">
        <v>784</v>
      </c>
      <c r="F193" s="8">
        <v>763</v>
      </c>
      <c r="G193" s="8">
        <v>341</v>
      </c>
      <c r="H193" s="8">
        <v>1542</v>
      </c>
    </row>
    <row r="194" spans="1:8" ht="14.25">
      <c r="A194" s="6">
        <v>20</v>
      </c>
      <c r="B194" s="7" t="s">
        <v>200</v>
      </c>
      <c r="C194" s="8">
        <v>321</v>
      </c>
      <c r="D194" s="8">
        <f t="shared" si="16"/>
        <v>1474</v>
      </c>
      <c r="E194" s="8">
        <v>763</v>
      </c>
      <c r="F194" s="8">
        <v>711</v>
      </c>
      <c r="G194" s="8">
        <v>320</v>
      </c>
      <c r="H194" s="8">
        <v>1467</v>
      </c>
    </row>
    <row r="195" spans="1:8" ht="14.25">
      <c r="A195" s="6">
        <v>21</v>
      </c>
      <c r="B195" s="7" t="s">
        <v>201</v>
      </c>
      <c r="C195" s="8">
        <v>342</v>
      </c>
      <c r="D195" s="8">
        <f t="shared" si="16"/>
        <v>1556</v>
      </c>
      <c r="E195" s="8">
        <v>788</v>
      </c>
      <c r="F195" s="8">
        <v>768</v>
      </c>
      <c r="G195" s="8">
        <v>341</v>
      </c>
      <c r="H195" s="8">
        <v>1555</v>
      </c>
    </row>
    <row r="196" spans="1:8" ht="14.25">
      <c r="A196" s="6">
        <v>22</v>
      </c>
      <c r="B196" s="7" t="s">
        <v>204</v>
      </c>
      <c r="C196" s="8">
        <v>225</v>
      </c>
      <c r="D196" s="8">
        <f>SUM(E196:F196)</f>
        <v>1001</v>
      </c>
      <c r="E196" s="8">
        <v>527</v>
      </c>
      <c r="F196" s="8">
        <v>474</v>
      </c>
      <c r="G196" s="8">
        <v>222</v>
      </c>
      <c r="H196" s="8">
        <v>980</v>
      </c>
    </row>
    <row r="197" spans="1:8" ht="14.25">
      <c r="A197" s="6">
        <v>23</v>
      </c>
      <c r="B197" s="7" t="s">
        <v>202</v>
      </c>
      <c r="C197" s="8">
        <v>314</v>
      </c>
      <c r="D197" s="8">
        <f t="shared" si="16"/>
        <v>1357</v>
      </c>
      <c r="E197" s="8">
        <v>694</v>
      </c>
      <c r="F197" s="8">
        <v>663</v>
      </c>
      <c r="G197" s="8">
        <v>309</v>
      </c>
      <c r="H197" s="8">
        <v>1337</v>
      </c>
    </row>
    <row r="198" spans="1:8" ht="14.25">
      <c r="A198" s="6">
        <v>24</v>
      </c>
      <c r="B198" s="7" t="s">
        <v>203</v>
      </c>
      <c r="C198" s="8">
        <v>332</v>
      </c>
      <c r="D198" s="8">
        <f t="shared" si="16"/>
        <v>1375</v>
      </c>
      <c r="E198" s="8">
        <v>659</v>
      </c>
      <c r="F198" s="8">
        <v>716</v>
      </c>
      <c r="G198" s="8">
        <v>330</v>
      </c>
      <c r="H198" s="8">
        <v>1369</v>
      </c>
    </row>
    <row r="199" spans="1:8" ht="14.25">
      <c r="A199" s="6">
        <v>25</v>
      </c>
      <c r="B199" s="7" t="s">
        <v>205</v>
      </c>
      <c r="C199" s="8">
        <v>429</v>
      </c>
      <c r="D199" s="8">
        <f t="shared" si="16"/>
        <v>2009</v>
      </c>
      <c r="E199" s="8">
        <v>1009</v>
      </c>
      <c r="F199" s="8">
        <v>1000</v>
      </c>
      <c r="G199" s="8">
        <v>426</v>
      </c>
      <c r="H199" s="8">
        <v>1987</v>
      </c>
    </row>
    <row r="200" spans="1:8" ht="14.25">
      <c r="A200" s="6">
        <v>26</v>
      </c>
      <c r="B200" s="7" t="s">
        <v>183</v>
      </c>
      <c r="C200" s="8">
        <v>372</v>
      </c>
      <c r="D200" s="8">
        <f>SUM(E200:F200)</f>
        <v>1635</v>
      </c>
      <c r="E200" s="8">
        <v>824</v>
      </c>
      <c r="F200" s="8">
        <v>811</v>
      </c>
      <c r="G200" s="8">
        <v>372</v>
      </c>
      <c r="H200" s="8">
        <v>1635</v>
      </c>
    </row>
    <row r="201" spans="1:8" ht="14.25">
      <c r="A201" s="6">
        <v>27</v>
      </c>
      <c r="B201" s="7" t="s">
        <v>206</v>
      </c>
      <c r="C201" s="8">
        <v>288</v>
      </c>
      <c r="D201" s="8">
        <f t="shared" si="16"/>
        <v>1297</v>
      </c>
      <c r="E201" s="8">
        <v>665</v>
      </c>
      <c r="F201" s="8">
        <v>632</v>
      </c>
      <c r="G201" s="8">
        <v>288</v>
      </c>
      <c r="H201" s="8">
        <v>1297</v>
      </c>
    </row>
    <row r="202" spans="1:8" ht="14.25">
      <c r="A202" s="6">
        <v>28</v>
      </c>
      <c r="B202" s="7" t="s">
        <v>209</v>
      </c>
      <c r="C202" s="8">
        <v>157</v>
      </c>
      <c r="D202" s="8">
        <f>SUM(E202:F202)</f>
        <v>664</v>
      </c>
      <c r="E202" s="8">
        <v>331</v>
      </c>
      <c r="F202" s="8">
        <v>333</v>
      </c>
      <c r="G202" s="8">
        <v>157</v>
      </c>
      <c r="H202" s="8">
        <v>664</v>
      </c>
    </row>
    <row r="203" spans="1:8" ht="14.25">
      <c r="A203" s="6">
        <v>29</v>
      </c>
      <c r="B203" s="7" t="s">
        <v>207</v>
      </c>
      <c r="C203" s="8">
        <v>336</v>
      </c>
      <c r="D203" s="8">
        <f t="shared" si="16"/>
        <v>1463</v>
      </c>
      <c r="E203" s="8">
        <v>741</v>
      </c>
      <c r="F203" s="8">
        <v>722</v>
      </c>
      <c r="G203" s="8">
        <v>335</v>
      </c>
      <c r="H203" s="8">
        <v>1462</v>
      </c>
    </row>
    <row r="204" spans="1:8" ht="14.25">
      <c r="A204" s="6">
        <v>30</v>
      </c>
      <c r="B204" s="7" t="s">
        <v>208</v>
      </c>
      <c r="C204" s="8">
        <v>480</v>
      </c>
      <c r="D204" s="8">
        <f t="shared" si="16"/>
        <v>2077</v>
      </c>
      <c r="E204" s="8">
        <v>1057</v>
      </c>
      <c r="F204" s="8">
        <v>1020</v>
      </c>
      <c r="G204" s="8">
        <v>478</v>
      </c>
      <c r="H204" s="8">
        <v>2070</v>
      </c>
    </row>
    <row r="205" spans="1:8" s="5" customFormat="1" ht="14.25">
      <c r="A205" s="10" t="s">
        <v>210</v>
      </c>
      <c r="B205" s="11"/>
      <c r="C205" s="4">
        <f aca="true" t="shared" si="17" ref="C205:H205">SUM(C206:C239)</f>
        <v>21645</v>
      </c>
      <c r="D205" s="4">
        <f t="shared" si="17"/>
        <v>95586</v>
      </c>
      <c r="E205" s="4">
        <f t="shared" si="17"/>
        <v>46339</v>
      </c>
      <c r="F205" s="4">
        <f t="shared" si="17"/>
        <v>49247</v>
      </c>
      <c r="G205" s="4">
        <f t="shared" si="17"/>
        <v>21465</v>
      </c>
      <c r="H205" s="4">
        <f t="shared" si="17"/>
        <v>93058</v>
      </c>
    </row>
    <row r="206" spans="1:8" ht="14.25">
      <c r="A206" s="6">
        <v>1</v>
      </c>
      <c r="B206" s="7" t="s">
        <v>211</v>
      </c>
      <c r="C206" s="8">
        <v>3602</v>
      </c>
      <c r="D206" s="8">
        <f t="shared" si="16"/>
        <v>16131</v>
      </c>
      <c r="E206" s="8">
        <v>7673</v>
      </c>
      <c r="F206" s="8">
        <v>8458</v>
      </c>
      <c r="G206" s="8">
        <v>3548</v>
      </c>
      <c r="H206" s="8">
        <v>15276</v>
      </c>
    </row>
    <row r="207" spans="1:8" ht="14.25">
      <c r="A207" s="6">
        <v>2</v>
      </c>
      <c r="B207" s="7" t="s">
        <v>212</v>
      </c>
      <c r="C207" s="8">
        <v>1697</v>
      </c>
      <c r="D207" s="8">
        <f t="shared" si="16"/>
        <v>7943</v>
      </c>
      <c r="E207" s="8">
        <v>4080</v>
      </c>
      <c r="F207" s="8">
        <v>3863</v>
      </c>
      <c r="G207" s="8">
        <v>1676</v>
      </c>
      <c r="H207" s="8">
        <v>7815</v>
      </c>
    </row>
    <row r="208" spans="1:8" ht="14.25">
      <c r="A208" s="6">
        <v>3</v>
      </c>
      <c r="B208" s="7" t="s">
        <v>213</v>
      </c>
      <c r="C208" s="8">
        <v>225</v>
      </c>
      <c r="D208" s="8">
        <f t="shared" si="16"/>
        <v>1028</v>
      </c>
      <c r="E208" s="8">
        <v>495</v>
      </c>
      <c r="F208" s="8">
        <v>533</v>
      </c>
      <c r="G208" s="8">
        <v>225</v>
      </c>
      <c r="H208" s="8">
        <v>1028</v>
      </c>
    </row>
    <row r="209" spans="1:8" ht="14.25">
      <c r="A209" s="6">
        <v>4</v>
      </c>
      <c r="B209" s="7" t="s">
        <v>214</v>
      </c>
      <c r="C209" s="8">
        <v>316</v>
      </c>
      <c r="D209" s="8">
        <f t="shared" si="16"/>
        <v>1452</v>
      </c>
      <c r="E209" s="8">
        <v>658</v>
      </c>
      <c r="F209" s="8">
        <v>794</v>
      </c>
      <c r="G209" s="8">
        <v>316</v>
      </c>
      <c r="H209" s="8">
        <v>1452</v>
      </c>
    </row>
    <row r="210" spans="1:8" ht="14.25">
      <c r="A210" s="6">
        <v>5</v>
      </c>
      <c r="B210" s="7" t="s">
        <v>215</v>
      </c>
      <c r="C210" s="8">
        <v>592</v>
      </c>
      <c r="D210" s="8">
        <f t="shared" si="16"/>
        <v>2714</v>
      </c>
      <c r="E210" s="8">
        <v>1226</v>
      </c>
      <c r="F210" s="8">
        <v>1488</v>
      </c>
      <c r="G210" s="8">
        <v>592</v>
      </c>
      <c r="H210" s="8">
        <v>2714</v>
      </c>
    </row>
    <row r="211" spans="1:8" ht="14.25">
      <c r="A211" s="6">
        <v>6</v>
      </c>
      <c r="B211" s="7" t="s">
        <v>216</v>
      </c>
      <c r="C211" s="8">
        <v>662</v>
      </c>
      <c r="D211" s="8">
        <f t="shared" si="16"/>
        <v>2815</v>
      </c>
      <c r="E211" s="8">
        <v>1263</v>
      </c>
      <c r="F211" s="8">
        <v>1552</v>
      </c>
      <c r="G211" s="8">
        <v>660</v>
      </c>
      <c r="H211" s="8">
        <v>2808</v>
      </c>
    </row>
    <row r="212" spans="1:8" ht="14.25">
      <c r="A212" s="6">
        <v>7</v>
      </c>
      <c r="B212" s="7" t="s">
        <v>249</v>
      </c>
      <c r="C212" s="8">
        <v>321</v>
      </c>
      <c r="D212" s="8">
        <f>SUM(E212:F212)</f>
        <v>1372</v>
      </c>
      <c r="E212" s="8">
        <v>610</v>
      </c>
      <c r="F212" s="8">
        <v>762</v>
      </c>
      <c r="G212" s="8">
        <v>321</v>
      </c>
      <c r="H212" s="8">
        <v>1372</v>
      </c>
    </row>
    <row r="213" spans="1:8" ht="14.25">
      <c r="A213" s="6">
        <v>8</v>
      </c>
      <c r="B213" s="7" t="s">
        <v>331</v>
      </c>
      <c r="C213" s="8">
        <v>628</v>
      </c>
      <c r="D213" s="8">
        <f t="shared" si="16"/>
        <v>2494</v>
      </c>
      <c r="E213" s="8">
        <v>1133</v>
      </c>
      <c r="F213" s="8">
        <v>1361</v>
      </c>
      <c r="G213" s="8">
        <v>621</v>
      </c>
      <c r="H213" s="8">
        <v>2441</v>
      </c>
    </row>
    <row r="214" spans="1:8" ht="14.25">
      <c r="A214" s="6">
        <v>9</v>
      </c>
      <c r="B214" s="7" t="s">
        <v>219</v>
      </c>
      <c r="C214" s="8">
        <v>2104</v>
      </c>
      <c r="D214" s="8">
        <f t="shared" si="16"/>
        <v>9587</v>
      </c>
      <c r="E214" s="8">
        <v>4304</v>
      </c>
      <c r="F214" s="8">
        <v>5283</v>
      </c>
      <c r="G214" s="8">
        <v>2078</v>
      </c>
      <c r="H214" s="8">
        <v>8357</v>
      </c>
    </row>
    <row r="215" spans="1:8" ht="14.25">
      <c r="A215" s="6">
        <v>10</v>
      </c>
      <c r="B215" s="7" t="s">
        <v>220</v>
      </c>
      <c r="C215" s="8">
        <v>310</v>
      </c>
      <c r="D215" s="8">
        <f t="shared" si="16"/>
        <v>1130</v>
      </c>
      <c r="E215" s="8">
        <v>517</v>
      </c>
      <c r="F215" s="8">
        <v>613</v>
      </c>
      <c r="G215" s="8">
        <v>310</v>
      </c>
      <c r="H215" s="8">
        <v>1130</v>
      </c>
    </row>
    <row r="216" spans="1:8" ht="14.25">
      <c r="A216" s="6">
        <v>11</v>
      </c>
      <c r="B216" s="7" t="s">
        <v>221</v>
      </c>
      <c r="C216" s="8">
        <v>517</v>
      </c>
      <c r="D216" s="8">
        <f t="shared" si="16"/>
        <v>2113</v>
      </c>
      <c r="E216" s="8">
        <v>1008</v>
      </c>
      <c r="F216" s="8">
        <v>1105</v>
      </c>
      <c r="G216" s="8">
        <v>510</v>
      </c>
      <c r="H216" s="8">
        <v>2090</v>
      </c>
    </row>
    <row r="217" spans="1:8" ht="14.25">
      <c r="A217" s="6">
        <v>12</v>
      </c>
      <c r="B217" s="7" t="s">
        <v>222</v>
      </c>
      <c r="C217" s="8">
        <v>270</v>
      </c>
      <c r="D217" s="8">
        <f t="shared" si="16"/>
        <v>945</v>
      </c>
      <c r="E217" s="8">
        <v>415</v>
      </c>
      <c r="F217" s="8">
        <v>530</v>
      </c>
      <c r="G217" s="8">
        <v>268</v>
      </c>
      <c r="H217" s="8">
        <v>940</v>
      </c>
    </row>
    <row r="218" spans="1:8" ht="14.25">
      <c r="A218" s="6">
        <v>13</v>
      </c>
      <c r="B218" s="7" t="s">
        <v>315</v>
      </c>
      <c r="C218" s="8">
        <v>471</v>
      </c>
      <c r="D218" s="8">
        <f t="shared" si="16"/>
        <v>2097</v>
      </c>
      <c r="E218" s="8">
        <v>1070</v>
      </c>
      <c r="F218" s="8">
        <v>1027</v>
      </c>
      <c r="G218" s="8">
        <v>471</v>
      </c>
      <c r="H218" s="8">
        <v>2097</v>
      </c>
    </row>
    <row r="219" spans="1:8" ht="14.25">
      <c r="A219" s="6">
        <v>14</v>
      </c>
      <c r="B219" s="7" t="s">
        <v>239</v>
      </c>
      <c r="C219" s="8">
        <v>225</v>
      </c>
      <c r="D219" s="8">
        <f>SUM(E219:F219)</f>
        <v>1025</v>
      </c>
      <c r="E219" s="8">
        <v>484</v>
      </c>
      <c r="F219" s="8">
        <v>541</v>
      </c>
      <c r="G219" s="8">
        <v>223</v>
      </c>
      <c r="H219" s="8">
        <v>1017</v>
      </c>
    </row>
    <row r="220" spans="1:8" ht="14.25">
      <c r="A220" s="6">
        <v>15</v>
      </c>
      <c r="B220" s="7" t="s">
        <v>225</v>
      </c>
      <c r="C220" s="8">
        <v>392</v>
      </c>
      <c r="D220" s="8">
        <f t="shared" si="16"/>
        <v>1725</v>
      </c>
      <c r="E220" s="8">
        <v>859</v>
      </c>
      <c r="F220" s="8">
        <v>866</v>
      </c>
      <c r="G220" s="8">
        <v>392</v>
      </c>
      <c r="H220" s="8">
        <v>1725</v>
      </c>
    </row>
    <row r="221" spans="1:8" ht="14.25">
      <c r="A221" s="6">
        <v>16</v>
      </c>
      <c r="B221" s="7" t="s">
        <v>244</v>
      </c>
      <c r="C221" s="8">
        <v>517</v>
      </c>
      <c r="D221" s="8">
        <f>SUM(E221:F221)</f>
        <v>2366</v>
      </c>
      <c r="E221" s="8">
        <v>1144</v>
      </c>
      <c r="F221" s="8">
        <v>1222</v>
      </c>
      <c r="G221" s="8">
        <v>504</v>
      </c>
      <c r="H221" s="8">
        <v>2286</v>
      </c>
    </row>
    <row r="222" spans="1:8" ht="14.25">
      <c r="A222" s="6">
        <v>17</v>
      </c>
      <c r="B222" s="7" t="s">
        <v>227</v>
      </c>
      <c r="C222" s="8">
        <v>481</v>
      </c>
      <c r="D222" s="8">
        <f t="shared" si="16"/>
        <v>2178</v>
      </c>
      <c r="E222" s="8">
        <v>1118</v>
      </c>
      <c r="F222" s="8">
        <v>1060</v>
      </c>
      <c r="G222" s="8">
        <v>477</v>
      </c>
      <c r="H222" s="8">
        <v>2163</v>
      </c>
    </row>
    <row r="223" spans="1:8" ht="14.25">
      <c r="A223" s="6">
        <v>18</v>
      </c>
      <c r="B223" s="7" t="s">
        <v>305</v>
      </c>
      <c r="C223" s="8">
        <v>757</v>
      </c>
      <c r="D223" s="8">
        <f t="shared" si="16"/>
        <v>3362</v>
      </c>
      <c r="E223" s="8">
        <v>1701</v>
      </c>
      <c r="F223" s="8">
        <v>1661</v>
      </c>
      <c r="G223" s="8">
        <v>755</v>
      </c>
      <c r="H223" s="8">
        <v>3359</v>
      </c>
    </row>
    <row r="224" spans="1:8" ht="14.25">
      <c r="A224" s="6">
        <v>19</v>
      </c>
      <c r="B224" s="7" t="s">
        <v>230</v>
      </c>
      <c r="C224" s="8">
        <v>173</v>
      </c>
      <c r="D224" s="8">
        <f aca="true" t="shared" si="18" ref="D224:D229">SUM(E224:F224)</f>
        <v>717</v>
      </c>
      <c r="E224" s="8">
        <v>368</v>
      </c>
      <c r="F224" s="8">
        <v>349</v>
      </c>
      <c r="G224" s="8">
        <v>172</v>
      </c>
      <c r="H224" s="8">
        <v>715</v>
      </c>
    </row>
    <row r="225" spans="1:8" ht="14.25">
      <c r="A225" s="6">
        <v>20</v>
      </c>
      <c r="B225" s="7" t="s">
        <v>231</v>
      </c>
      <c r="C225" s="8">
        <v>328</v>
      </c>
      <c r="D225" s="8">
        <f t="shared" si="18"/>
        <v>1408</v>
      </c>
      <c r="E225" s="8">
        <v>743</v>
      </c>
      <c r="F225" s="8">
        <v>665</v>
      </c>
      <c r="G225" s="8">
        <v>327</v>
      </c>
      <c r="H225" s="8">
        <v>1407</v>
      </c>
    </row>
    <row r="226" spans="1:8" ht="14.25">
      <c r="A226" s="6">
        <v>21</v>
      </c>
      <c r="B226" s="7" t="s">
        <v>232</v>
      </c>
      <c r="C226" s="8">
        <v>353</v>
      </c>
      <c r="D226" s="8">
        <f t="shared" si="18"/>
        <v>1621</v>
      </c>
      <c r="E226" s="8">
        <v>850</v>
      </c>
      <c r="F226" s="8">
        <v>771</v>
      </c>
      <c r="G226" s="8">
        <v>351</v>
      </c>
      <c r="H226" s="8">
        <v>1616</v>
      </c>
    </row>
    <row r="227" spans="1:8" ht="14.25">
      <c r="A227" s="6">
        <v>22</v>
      </c>
      <c r="B227" s="7" t="s">
        <v>233</v>
      </c>
      <c r="C227" s="8">
        <v>387</v>
      </c>
      <c r="D227" s="8">
        <f t="shared" si="18"/>
        <v>1597</v>
      </c>
      <c r="E227" s="8">
        <v>819</v>
      </c>
      <c r="F227" s="8">
        <v>778</v>
      </c>
      <c r="G227" s="8">
        <v>386</v>
      </c>
      <c r="H227" s="8">
        <v>1595</v>
      </c>
    </row>
    <row r="228" spans="1:8" ht="14.25">
      <c r="A228" s="6">
        <v>23</v>
      </c>
      <c r="B228" s="7" t="s">
        <v>234</v>
      </c>
      <c r="C228" s="8">
        <v>524</v>
      </c>
      <c r="D228" s="8">
        <f t="shared" si="18"/>
        <v>2248</v>
      </c>
      <c r="E228" s="8">
        <v>1184</v>
      </c>
      <c r="F228" s="8">
        <v>1064</v>
      </c>
      <c r="G228" s="8">
        <v>511</v>
      </c>
      <c r="H228" s="8">
        <v>2213</v>
      </c>
    </row>
    <row r="229" spans="1:8" ht="14.25">
      <c r="A229" s="6">
        <v>24</v>
      </c>
      <c r="B229" s="7" t="s">
        <v>306</v>
      </c>
      <c r="C229" s="8">
        <v>610</v>
      </c>
      <c r="D229" s="8">
        <f t="shared" si="18"/>
        <v>2591</v>
      </c>
      <c r="E229" s="8">
        <v>1340</v>
      </c>
      <c r="F229" s="8">
        <v>1251</v>
      </c>
      <c r="G229" s="8">
        <v>606</v>
      </c>
      <c r="H229" s="8">
        <v>2570</v>
      </c>
    </row>
    <row r="230" spans="1:8" ht="14.25">
      <c r="A230" s="6">
        <v>25</v>
      </c>
      <c r="B230" s="7" t="s">
        <v>296</v>
      </c>
      <c r="C230" s="8">
        <v>423</v>
      </c>
      <c r="D230" s="8">
        <f aca="true" t="shared" si="19" ref="D230:D239">SUM(E230:F230)</f>
        <v>1764</v>
      </c>
      <c r="E230" s="8">
        <v>922</v>
      </c>
      <c r="F230" s="8">
        <v>842</v>
      </c>
      <c r="G230" s="8">
        <v>420</v>
      </c>
      <c r="H230" s="8">
        <v>1758</v>
      </c>
    </row>
    <row r="231" spans="1:8" ht="14.25">
      <c r="A231" s="6">
        <v>26</v>
      </c>
      <c r="B231" s="7" t="s">
        <v>332</v>
      </c>
      <c r="C231" s="8">
        <v>338</v>
      </c>
      <c r="D231" s="8">
        <f t="shared" si="19"/>
        <v>1353</v>
      </c>
      <c r="E231" s="8">
        <v>693</v>
      </c>
      <c r="F231" s="8">
        <v>660</v>
      </c>
      <c r="G231" s="8">
        <v>338</v>
      </c>
      <c r="H231" s="8">
        <v>1353</v>
      </c>
    </row>
    <row r="232" spans="1:8" ht="14.25">
      <c r="A232" s="6">
        <v>27</v>
      </c>
      <c r="B232" s="7" t="s">
        <v>238</v>
      </c>
      <c r="C232" s="8">
        <v>420</v>
      </c>
      <c r="D232" s="8">
        <f t="shared" si="19"/>
        <v>1818</v>
      </c>
      <c r="E232" s="8">
        <v>842</v>
      </c>
      <c r="F232" s="8">
        <v>976</v>
      </c>
      <c r="G232" s="8">
        <v>418</v>
      </c>
      <c r="H232" s="8">
        <v>1808</v>
      </c>
    </row>
    <row r="233" spans="1:8" ht="14.25">
      <c r="A233" s="6">
        <v>28</v>
      </c>
      <c r="B233" s="7" t="s">
        <v>250</v>
      </c>
      <c r="C233" s="8">
        <v>557</v>
      </c>
      <c r="D233" s="8">
        <f t="shared" si="19"/>
        <v>2386</v>
      </c>
      <c r="E233" s="8">
        <v>1114</v>
      </c>
      <c r="F233" s="8">
        <v>1272</v>
      </c>
      <c r="G233" s="8">
        <v>557</v>
      </c>
      <c r="H233" s="8">
        <v>2386</v>
      </c>
    </row>
    <row r="234" spans="1:8" ht="14.25">
      <c r="A234" s="6">
        <v>29</v>
      </c>
      <c r="B234" s="7" t="s">
        <v>242</v>
      </c>
      <c r="C234" s="8">
        <v>761</v>
      </c>
      <c r="D234" s="8">
        <f t="shared" si="19"/>
        <v>3114</v>
      </c>
      <c r="E234" s="8">
        <v>1572</v>
      </c>
      <c r="F234" s="8">
        <v>1542</v>
      </c>
      <c r="G234" s="8">
        <v>755</v>
      </c>
      <c r="H234" s="8">
        <v>3098</v>
      </c>
    </row>
    <row r="235" spans="1:8" ht="14.25">
      <c r="A235" s="6">
        <v>30</v>
      </c>
      <c r="B235" s="7" t="s">
        <v>251</v>
      </c>
      <c r="C235" s="8">
        <v>668</v>
      </c>
      <c r="D235" s="8">
        <f t="shared" si="19"/>
        <v>3013</v>
      </c>
      <c r="E235" s="8">
        <v>1543</v>
      </c>
      <c r="F235" s="8">
        <v>1470</v>
      </c>
      <c r="G235" s="8">
        <v>668</v>
      </c>
      <c r="H235" s="8">
        <v>3013</v>
      </c>
    </row>
    <row r="236" spans="1:8" ht="14.25">
      <c r="A236" s="6">
        <v>31</v>
      </c>
      <c r="B236" s="7" t="s">
        <v>316</v>
      </c>
      <c r="C236" s="8">
        <v>586</v>
      </c>
      <c r="D236" s="8">
        <f t="shared" si="19"/>
        <v>2820</v>
      </c>
      <c r="E236" s="8">
        <v>1393</v>
      </c>
      <c r="F236" s="8">
        <v>1427</v>
      </c>
      <c r="G236" s="8">
        <v>585</v>
      </c>
      <c r="H236" s="8">
        <v>2817</v>
      </c>
    </row>
    <row r="237" spans="1:8" ht="14.25">
      <c r="A237" s="6">
        <v>32</v>
      </c>
      <c r="B237" s="7" t="s">
        <v>243</v>
      </c>
      <c r="C237" s="8">
        <v>278</v>
      </c>
      <c r="D237" s="8">
        <f t="shared" si="19"/>
        <v>1323</v>
      </c>
      <c r="E237" s="8">
        <v>652</v>
      </c>
      <c r="F237" s="8">
        <v>671</v>
      </c>
      <c r="G237" s="8">
        <v>276</v>
      </c>
      <c r="H237" s="8">
        <v>1316</v>
      </c>
    </row>
    <row r="238" spans="1:8" ht="14.25">
      <c r="A238" s="6">
        <v>33</v>
      </c>
      <c r="B238" s="7" t="s">
        <v>246</v>
      </c>
      <c r="C238" s="8">
        <v>559</v>
      </c>
      <c r="D238" s="8">
        <f t="shared" si="19"/>
        <v>2589</v>
      </c>
      <c r="E238" s="8">
        <v>1239</v>
      </c>
      <c r="F238" s="8">
        <v>1350</v>
      </c>
      <c r="G238" s="8">
        <v>557</v>
      </c>
      <c r="H238" s="8">
        <v>2578</v>
      </c>
    </row>
    <row r="239" spans="1:8" ht="14.25">
      <c r="A239" s="6">
        <v>34</v>
      </c>
      <c r="B239" s="7" t="s">
        <v>333</v>
      </c>
      <c r="C239" s="8">
        <v>593</v>
      </c>
      <c r="D239" s="8">
        <f t="shared" si="19"/>
        <v>2747</v>
      </c>
      <c r="E239" s="8">
        <v>1307</v>
      </c>
      <c r="F239" s="8">
        <v>1440</v>
      </c>
      <c r="G239" s="8">
        <v>591</v>
      </c>
      <c r="H239" s="8">
        <v>2745</v>
      </c>
    </row>
    <row r="240" spans="1:8" s="5" customFormat="1" ht="14.25">
      <c r="A240" s="10" t="s">
        <v>252</v>
      </c>
      <c r="B240" s="11"/>
      <c r="C240" s="4">
        <f aca="true" t="shared" si="20" ref="C240:H240">SUM(C241:C261)</f>
        <v>12134</v>
      </c>
      <c r="D240" s="4">
        <f t="shared" si="20"/>
        <v>56877</v>
      </c>
      <c r="E240" s="4">
        <f t="shared" si="20"/>
        <v>28910</v>
      </c>
      <c r="F240" s="4">
        <f t="shared" si="20"/>
        <v>27967</v>
      </c>
      <c r="G240" s="4">
        <f t="shared" si="20"/>
        <v>12006</v>
      </c>
      <c r="H240" s="4">
        <f t="shared" si="20"/>
        <v>54796</v>
      </c>
    </row>
    <row r="241" spans="1:8" ht="14.25">
      <c r="A241" s="6">
        <v>1</v>
      </c>
      <c r="B241" s="7" t="s">
        <v>340</v>
      </c>
      <c r="C241" s="8">
        <v>1323</v>
      </c>
      <c r="D241" s="8">
        <f t="shared" si="16"/>
        <v>5494</v>
      </c>
      <c r="E241" s="8">
        <v>2640</v>
      </c>
      <c r="F241" s="8">
        <v>2854</v>
      </c>
      <c r="G241" s="8">
        <v>1305</v>
      </c>
      <c r="H241" s="8">
        <v>5346</v>
      </c>
    </row>
    <row r="242" spans="1:8" ht="14.25">
      <c r="A242" s="6">
        <v>2</v>
      </c>
      <c r="B242" s="7" t="s">
        <v>53</v>
      </c>
      <c r="C242" s="8">
        <v>477</v>
      </c>
      <c r="D242" s="8">
        <f t="shared" si="16"/>
        <v>2363</v>
      </c>
      <c r="E242" s="8">
        <v>1179</v>
      </c>
      <c r="F242" s="8">
        <v>1184</v>
      </c>
      <c r="G242" s="8">
        <v>475</v>
      </c>
      <c r="H242" s="8">
        <v>2344</v>
      </c>
    </row>
    <row r="243" spans="1:8" ht="14.25">
      <c r="A243" s="6">
        <v>3</v>
      </c>
      <c r="B243" s="7" t="s">
        <v>254</v>
      </c>
      <c r="C243" s="8">
        <v>651</v>
      </c>
      <c r="D243" s="8">
        <f t="shared" si="16"/>
        <v>3052</v>
      </c>
      <c r="E243" s="8">
        <v>1467</v>
      </c>
      <c r="F243" s="8">
        <v>1585</v>
      </c>
      <c r="G243" s="8">
        <v>640</v>
      </c>
      <c r="H243" s="8">
        <v>3013</v>
      </c>
    </row>
    <row r="244" spans="1:8" ht="14.25">
      <c r="A244" s="6">
        <v>4</v>
      </c>
      <c r="B244" s="7" t="s">
        <v>255</v>
      </c>
      <c r="C244" s="8">
        <v>235</v>
      </c>
      <c r="D244" s="8">
        <f t="shared" si="16"/>
        <v>1132</v>
      </c>
      <c r="E244" s="8">
        <v>586</v>
      </c>
      <c r="F244" s="8">
        <v>546</v>
      </c>
      <c r="G244" s="8">
        <v>233</v>
      </c>
      <c r="H244" s="8">
        <v>1126</v>
      </c>
    </row>
    <row r="245" spans="1:8" ht="14.25">
      <c r="A245" s="6">
        <v>5</v>
      </c>
      <c r="B245" s="7" t="s">
        <v>256</v>
      </c>
      <c r="C245" s="8">
        <v>263</v>
      </c>
      <c r="D245" s="8">
        <f t="shared" si="16"/>
        <v>1296</v>
      </c>
      <c r="E245" s="8">
        <v>647</v>
      </c>
      <c r="F245" s="8">
        <v>649</v>
      </c>
      <c r="G245" s="8">
        <v>263</v>
      </c>
      <c r="H245" s="8">
        <v>1296</v>
      </c>
    </row>
    <row r="246" spans="1:8" ht="14.25">
      <c r="A246" s="6">
        <v>6</v>
      </c>
      <c r="B246" s="7" t="s">
        <v>257</v>
      </c>
      <c r="C246" s="8">
        <v>435</v>
      </c>
      <c r="D246" s="8">
        <f t="shared" si="16"/>
        <v>1776</v>
      </c>
      <c r="E246" s="8">
        <v>922</v>
      </c>
      <c r="F246" s="8">
        <v>854</v>
      </c>
      <c r="G246" s="8">
        <v>434</v>
      </c>
      <c r="H246" s="8">
        <v>1774</v>
      </c>
    </row>
    <row r="247" spans="1:8" ht="14.25">
      <c r="A247" s="6">
        <v>7</v>
      </c>
      <c r="B247" s="7" t="s">
        <v>258</v>
      </c>
      <c r="C247" s="8">
        <v>738</v>
      </c>
      <c r="D247" s="8">
        <f t="shared" si="16"/>
        <v>2945</v>
      </c>
      <c r="E247" s="8">
        <v>1550</v>
      </c>
      <c r="F247" s="8">
        <v>1395</v>
      </c>
      <c r="G247" s="8">
        <v>736</v>
      </c>
      <c r="H247" s="8">
        <v>2937</v>
      </c>
    </row>
    <row r="248" spans="1:8" ht="14.25">
      <c r="A248" s="6">
        <v>8</v>
      </c>
      <c r="B248" s="7" t="s">
        <v>259</v>
      </c>
      <c r="C248" s="8">
        <v>299</v>
      </c>
      <c r="D248" s="8">
        <f t="shared" si="16"/>
        <v>1237</v>
      </c>
      <c r="E248" s="8">
        <v>678</v>
      </c>
      <c r="F248" s="8">
        <v>559</v>
      </c>
      <c r="G248" s="8">
        <v>296</v>
      </c>
      <c r="H248" s="8">
        <v>1226</v>
      </c>
    </row>
    <row r="249" spans="1:8" ht="14.25">
      <c r="A249" s="6">
        <v>9</v>
      </c>
      <c r="B249" s="7" t="s">
        <v>260</v>
      </c>
      <c r="C249" s="8">
        <v>268</v>
      </c>
      <c r="D249" s="8">
        <f t="shared" si="16"/>
        <v>1384</v>
      </c>
      <c r="E249" s="8">
        <v>799</v>
      </c>
      <c r="F249" s="8">
        <v>585</v>
      </c>
      <c r="G249" s="8">
        <v>259</v>
      </c>
      <c r="H249" s="8">
        <v>1338</v>
      </c>
    </row>
    <row r="250" spans="1:8" ht="14.25">
      <c r="A250" s="6">
        <v>10</v>
      </c>
      <c r="B250" s="7" t="s">
        <v>261</v>
      </c>
      <c r="C250" s="8">
        <v>723</v>
      </c>
      <c r="D250" s="8">
        <f t="shared" si="16"/>
        <v>3030</v>
      </c>
      <c r="E250" s="8">
        <v>1640</v>
      </c>
      <c r="F250" s="8">
        <v>1390</v>
      </c>
      <c r="G250" s="8">
        <v>714</v>
      </c>
      <c r="H250" s="8">
        <v>3003</v>
      </c>
    </row>
    <row r="251" spans="1:8" ht="14.25">
      <c r="A251" s="6">
        <v>11</v>
      </c>
      <c r="B251" s="7" t="s">
        <v>262</v>
      </c>
      <c r="C251" s="8">
        <v>648</v>
      </c>
      <c r="D251" s="8">
        <f t="shared" si="16"/>
        <v>2809</v>
      </c>
      <c r="E251" s="8">
        <v>1578</v>
      </c>
      <c r="F251" s="8">
        <v>1231</v>
      </c>
      <c r="G251" s="8">
        <v>638</v>
      </c>
      <c r="H251" s="8">
        <v>2736</v>
      </c>
    </row>
    <row r="252" spans="1:8" ht="14.25">
      <c r="A252" s="6">
        <v>12</v>
      </c>
      <c r="B252" s="7" t="s">
        <v>263</v>
      </c>
      <c r="C252" s="8">
        <v>379</v>
      </c>
      <c r="D252" s="8">
        <f t="shared" si="16"/>
        <v>1537</v>
      </c>
      <c r="E252" s="8">
        <v>797</v>
      </c>
      <c r="F252" s="8">
        <v>740</v>
      </c>
      <c r="G252" s="8">
        <v>375</v>
      </c>
      <c r="H252" s="8">
        <v>1523</v>
      </c>
    </row>
    <row r="253" spans="1:8" ht="14.25">
      <c r="A253" s="6">
        <v>13</v>
      </c>
      <c r="B253" s="7" t="s">
        <v>270</v>
      </c>
      <c r="C253" s="8">
        <v>330</v>
      </c>
      <c r="D253" s="8">
        <f t="shared" si="16"/>
        <v>1597</v>
      </c>
      <c r="E253" s="8">
        <v>807</v>
      </c>
      <c r="F253" s="8">
        <v>790</v>
      </c>
      <c r="G253" s="8">
        <v>329</v>
      </c>
      <c r="H253" s="8">
        <v>1576</v>
      </c>
    </row>
    <row r="254" spans="1:8" ht="14.25">
      <c r="A254" s="6">
        <v>14</v>
      </c>
      <c r="B254" s="7" t="s">
        <v>264</v>
      </c>
      <c r="C254" s="8">
        <v>650</v>
      </c>
      <c r="D254" s="8">
        <f aca="true" t="shared" si="21" ref="D254:D286">SUM(E254:F254)</f>
        <v>3134</v>
      </c>
      <c r="E254" s="8">
        <v>1619</v>
      </c>
      <c r="F254" s="8">
        <v>1515</v>
      </c>
      <c r="G254" s="8">
        <v>647</v>
      </c>
      <c r="H254" s="8">
        <v>3122</v>
      </c>
    </row>
    <row r="255" spans="1:8" ht="14.25">
      <c r="A255" s="6">
        <v>15</v>
      </c>
      <c r="B255" s="7" t="s">
        <v>235</v>
      </c>
      <c r="C255" s="8">
        <v>533</v>
      </c>
      <c r="D255" s="8">
        <f t="shared" si="21"/>
        <v>2616</v>
      </c>
      <c r="E255" s="8">
        <v>1354</v>
      </c>
      <c r="F255" s="8">
        <v>1262</v>
      </c>
      <c r="G255" s="8">
        <v>527</v>
      </c>
      <c r="H255" s="8">
        <v>2588</v>
      </c>
    </row>
    <row r="256" spans="1:8" ht="14.25">
      <c r="A256" s="6">
        <v>16</v>
      </c>
      <c r="B256" s="7" t="s">
        <v>265</v>
      </c>
      <c r="C256" s="8">
        <v>454</v>
      </c>
      <c r="D256" s="8">
        <f t="shared" si="21"/>
        <v>1954</v>
      </c>
      <c r="E256" s="8">
        <v>1011</v>
      </c>
      <c r="F256" s="8">
        <v>943</v>
      </c>
      <c r="G256" s="8">
        <v>452</v>
      </c>
      <c r="H256" s="8">
        <v>1951</v>
      </c>
    </row>
    <row r="257" spans="1:8" ht="14.25">
      <c r="A257" s="6">
        <v>17</v>
      </c>
      <c r="B257" s="7" t="s">
        <v>266</v>
      </c>
      <c r="C257" s="8">
        <v>208</v>
      </c>
      <c r="D257" s="8">
        <f t="shared" si="21"/>
        <v>878</v>
      </c>
      <c r="E257" s="8">
        <v>470</v>
      </c>
      <c r="F257" s="8">
        <v>408</v>
      </c>
      <c r="G257" s="8">
        <v>208</v>
      </c>
      <c r="H257" s="8">
        <v>878</v>
      </c>
    </row>
    <row r="258" spans="1:8" ht="14.25">
      <c r="A258" s="6">
        <v>18</v>
      </c>
      <c r="B258" s="7" t="s">
        <v>267</v>
      </c>
      <c r="C258" s="8">
        <v>554</v>
      </c>
      <c r="D258" s="8">
        <f t="shared" si="21"/>
        <v>2730</v>
      </c>
      <c r="E258" s="8">
        <v>1359</v>
      </c>
      <c r="F258" s="8">
        <v>1371</v>
      </c>
      <c r="G258" s="8">
        <v>550</v>
      </c>
      <c r="H258" s="8">
        <v>2713</v>
      </c>
    </row>
    <row r="259" spans="1:8" ht="14.25">
      <c r="A259" s="6">
        <v>19</v>
      </c>
      <c r="B259" s="7" t="s">
        <v>268</v>
      </c>
      <c r="C259" s="8">
        <v>568</v>
      </c>
      <c r="D259" s="8">
        <f t="shared" si="21"/>
        <v>2858</v>
      </c>
      <c r="E259" s="8">
        <v>1470</v>
      </c>
      <c r="F259" s="8">
        <v>1388</v>
      </c>
      <c r="G259" s="8">
        <v>567</v>
      </c>
      <c r="H259" s="8">
        <v>2856</v>
      </c>
    </row>
    <row r="260" spans="1:8" ht="14.25">
      <c r="A260" s="6">
        <v>20</v>
      </c>
      <c r="B260" s="7" t="s">
        <v>319</v>
      </c>
      <c r="C260" s="8">
        <v>935</v>
      </c>
      <c r="D260" s="8">
        <f t="shared" si="21"/>
        <v>5554</v>
      </c>
      <c r="E260" s="8">
        <v>2784</v>
      </c>
      <c r="F260" s="8">
        <v>2770</v>
      </c>
      <c r="G260" s="8">
        <v>922</v>
      </c>
      <c r="H260" s="8">
        <v>4639</v>
      </c>
    </row>
    <row r="261" spans="1:8" ht="14.25">
      <c r="A261" s="6">
        <v>21</v>
      </c>
      <c r="B261" s="7" t="s">
        <v>334</v>
      </c>
      <c r="C261" s="8">
        <v>1463</v>
      </c>
      <c r="D261" s="8">
        <f t="shared" si="21"/>
        <v>7501</v>
      </c>
      <c r="E261" s="8">
        <v>3553</v>
      </c>
      <c r="F261" s="8">
        <v>3948</v>
      </c>
      <c r="G261" s="8">
        <v>1436</v>
      </c>
      <c r="H261" s="8">
        <v>6811</v>
      </c>
    </row>
    <row r="262" spans="1:8" s="5" customFormat="1" ht="14.25">
      <c r="A262" s="10" t="s">
        <v>271</v>
      </c>
      <c r="B262" s="11"/>
      <c r="C262" s="4">
        <f aca="true" t="shared" si="22" ref="C262:H262">SUM(C263:C273)</f>
        <v>6808</v>
      </c>
      <c r="D262" s="4">
        <f t="shared" si="22"/>
        <v>30868</v>
      </c>
      <c r="E262" s="4">
        <f t="shared" si="22"/>
        <v>15908</v>
      </c>
      <c r="F262" s="4">
        <f t="shared" si="22"/>
        <v>14960</v>
      </c>
      <c r="G262" s="4">
        <f t="shared" si="22"/>
        <v>6746</v>
      </c>
      <c r="H262" s="4">
        <f t="shared" si="22"/>
        <v>30290</v>
      </c>
    </row>
    <row r="263" spans="1:8" ht="14.25">
      <c r="A263" s="6">
        <v>1</v>
      </c>
      <c r="B263" s="7" t="s">
        <v>272</v>
      </c>
      <c r="C263" s="8">
        <v>1251</v>
      </c>
      <c r="D263" s="8">
        <f t="shared" si="21"/>
        <v>5215</v>
      </c>
      <c r="E263" s="8">
        <v>2568</v>
      </c>
      <c r="F263" s="8">
        <v>2647</v>
      </c>
      <c r="G263" s="8">
        <v>1226</v>
      </c>
      <c r="H263" s="8">
        <v>4960</v>
      </c>
    </row>
    <row r="264" spans="1:8" ht="14.25">
      <c r="A264" s="6">
        <v>2</v>
      </c>
      <c r="B264" s="7" t="s">
        <v>273</v>
      </c>
      <c r="C264" s="8">
        <v>399</v>
      </c>
      <c r="D264" s="8">
        <f t="shared" si="21"/>
        <v>1943</v>
      </c>
      <c r="E264" s="8">
        <v>1025</v>
      </c>
      <c r="F264" s="8">
        <v>918</v>
      </c>
      <c r="G264" s="8">
        <v>396</v>
      </c>
      <c r="H264" s="8">
        <v>1934</v>
      </c>
    </row>
    <row r="265" spans="1:8" ht="14.25">
      <c r="A265" s="6">
        <v>3</v>
      </c>
      <c r="B265" s="7" t="s">
        <v>274</v>
      </c>
      <c r="C265" s="8">
        <v>456</v>
      </c>
      <c r="D265" s="8">
        <f t="shared" si="21"/>
        <v>2112</v>
      </c>
      <c r="E265" s="8">
        <v>1089</v>
      </c>
      <c r="F265" s="8">
        <v>1023</v>
      </c>
      <c r="G265" s="8">
        <v>456</v>
      </c>
      <c r="H265" s="8">
        <v>2112</v>
      </c>
    </row>
    <row r="266" spans="1:8" ht="14.25">
      <c r="A266" s="6">
        <v>4</v>
      </c>
      <c r="B266" s="7" t="s">
        <v>275</v>
      </c>
      <c r="C266" s="8">
        <v>355</v>
      </c>
      <c r="D266" s="8">
        <f t="shared" si="21"/>
        <v>1802</v>
      </c>
      <c r="E266" s="8">
        <v>931</v>
      </c>
      <c r="F266" s="8">
        <v>871</v>
      </c>
      <c r="G266" s="8">
        <v>355</v>
      </c>
      <c r="H266" s="8">
        <v>1802</v>
      </c>
    </row>
    <row r="267" spans="1:8" ht="14.25">
      <c r="A267" s="6">
        <v>5</v>
      </c>
      <c r="B267" s="7" t="s">
        <v>276</v>
      </c>
      <c r="C267" s="8">
        <v>1156</v>
      </c>
      <c r="D267" s="8">
        <f t="shared" si="21"/>
        <v>5850</v>
      </c>
      <c r="E267" s="8">
        <v>2976</v>
      </c>
      <c r="F267" s="8">
        <v>2874</v>
      </c>
      <c r="G267" s="8">
        <v>1143</v>
      </c>
      <c r="H267" s="8">
        <v>5698</v>
      </c>
    </row>
    <row r="268" spans="1:8" ht="14.25">
      <c r="A268" s="6">
        <v>6</v>
      </c>
      <c r="B268" s="7" t="s">
        <v>278</v>
      </c>
      <c r="C268" s="8">
        <v>362</v>
      </c>
      <c r="D268" s="8">
        <f t="shared" si="21"/>
        <v>1950</v>
      </c>
      <c r="E268" s="8">
        <v>999</v>
      </c>
      <c r="F268" s="8">
        <v>951</v>
      </c>
      <c r="G268" s="8">
        <v>361</v>
      </c>
      <c r="H268" s="8">
        <v>1940</v>
      </c>
    </row>
    <row r="269" spans="1:8" ht="14.25">
      <c r="A269" s="6">
        <v>7</v>
      </c>
      <c r="B269" s="7" t="s">
        <v>279</v>
      </c>
      <c r="C269" s="8">
        <v>727</v>
      </c>
      <c r="D269" s="8">
        <f t="shared" si="21"/>
        <v>3343</v>
      </c>
      <c r="E269" s="8">
        <v>1768</v>
      </c>
      <c r="F269" s="8">
        <v>1575</v>
      </c>
      <c r="G269" s="8">
        <v>717</v>
      </c>
      <c r="H269" s="8">
        <v>3246</v>
      </c>
    </row>
    <row r="270" spans="1:8" ht="14.25">
      <c r="A270" s="6">
        <v>8</v>
      </c>
      <c r="B270" s="7" t="s">
        <v>280</v>
      </c>
      <c r="C270" s="8">
        <v>565</v>
      </c>
      <c r="D270" s="8">
        <f t="shared" si="21"/>
        <v>2304</v>
      </c>
      <c r="E270" s="8">
        <v>1228</v>
      </c>
      <c r="F270" s="8">
        <v>1076</v>
      </c>
      <c r="G270" s="8">
        <v>560</v>
      </c>
      <c r="H270" s="8">
        <v>2285</v>
      </c>
    </row>
    <row r="271" spans="1:8" ht="14.25">
      <c r="A271" s="6">
        <v>9</v>
      </c>
      <c r="B271" s="7" t="s">
        <v>281</v>
      </c>
      <c r="C271" s="8">
        <v>408</v>
      </c>
      <c r="D271" s="8">
        <f t="shared" si="21"/>
        <v>1749</v>
      </c>
      <c r="E271" s="8">
        <v>906</v>
      </c>
      <c r="F271" s="8">
        <v>843</v>
      </c>
      <c r="G271" s="8">
        <v>408</v>
      </c>
      <c r="H271" s="8">
        <v>1749</v>
      </c>
    </row>
    <row r="272" spans="1:8" ht="14.25">
      <c r="A272" s="6">
        <v>10</v>
      </c>
      <c r="B272" s="7" t="s">
        <v>282</v>
      </c>
      <c r="C272" s="8">
        <v>729</v>
      </c>
      <c r="D272" s="8">
        <f t="shared" si="21"/>
        <v>2993</v>
      </c>
      <c r="E272" s="8">
        <v>1572</v>
      </c>
      <c r="F272" s="8">
        <v>1421</v>
      </c>
      <c r="G272" s="8">
        <v>726</v>
      </c>
      <c r="H272" s="8">
        <v>2973</v>
      </c>
    </row>
    <row r="273" spans="1:8" ht="14.25">
      <c r="A273" s="6">
        <v>11</v>
      </c>
      <c r="B273" s="7" t="s">
        <v>283</v>
      </c>
      <c r="C273" s="8">
        <v>400</v>
      </c>
      <c r="D273" s="8">
        <f t="shared" si="21"/>
        <v>1607</v>
      </c>
      <c r="E273" s="8">
        <v>846</v>
      </c>
      <c r="F273" s="8">
        <v>761</v>
      </c>
      <c r="G273" s="8">
        <v>398</v>
      </c>
      <c r="H273" s="8">
        <v>1591</v>
      </c>
    </row>
    <row r="274" spans="1:8" s="5" customFormat="1" ht="14.25">
      <c r="A274" s="10" t="s">
        <v>284</v>
      </c>
      <c r="B274" s="11"/>
      <c r="C274" s="4">
        <f aca="true" t="shared" si="23" ref="C274:H274">SUM(C275:C286)</f>
        <v>7521</v>
      </c>
      <c r="D274" s="4">
        <f t="shared" si="23"/>
        <v>31794</v>
      </c>
      <c r="E274" s="4">
        <f t="shared" si="23"/>
        <v>15380</v>
      </c>
      <c r="F274" s="4">
        <f t="shared" si="23"/>
        <v>16414</v>
      </c>
      <c r="G274" s="4">
        <f t="shared" si="23"/>
        <v>7462</v>
      </c>
      <c r="H274" s="4">
        <f t="shared" si="23"/>
        <v>31363</v>
      </c>
    </row>
    <row r="275" spans="1:8" ht="14.25">
      <c r="A275" s="6">
        <v>1</v>
      </c>
      <c r="B275" s="7" t="s">
        <v>285</v>
      </c>
      <c r="C275" s="8">
        <v>1222</v>
      </c>
      <c r="D275" s="8">
        <f t="shared" si="21"/>
        <v>5173</v>
      </c>
      <c r="E275" s="8">
        <v>2427</v>
      </c>
      <c r="F275" s="8">
        <v>2746</v>
      </c>
      <c r="G275" s="8">
        <v>1200</v>
      </c>
      <c r="H275" s="8">
        <v>5018</v>
      </c>
    </row>
    <row r="276" spans="1:8" ht="14.25">
      <c r="A276" s="6">
        <v>2</v>
      </c>
      <c r="B276" s="7" t="s">
        <v>286</v>
      </c>
      <c r="C276" s="8">
        <v>403</v>
      </c>
      <c r="D276" s="8">
        <f t="shared" si="21"/>
        <v>1835</v>
      </c>
      <c r="E276" s="8">
        <v>947</v>
      </c>
      <c r="F276" s="8">
        <v>888</v>
      </c>
      <c r="G276" s="8">
        <v>402</v>
      </c>
      <c r="H276" s="8">
        <v>1785</v>
      </c>
    </row>
    <row r="277" spans="1:8" ht="14.25">
      <c r="A277" s="6">
        <v>3</v>
      </c>
      <c r="B277" s="7" t="s">
        <v>60</v>
      </c>
      <c r="C277" s="8">
        <v>231</v>
      </c>
      <c r="D277" s="8">
        <f t="shared" si="21"/>
        <v>912</v>
      </c>
      <c r="E277" s="8">
        <v>437</v>
      </c>
      <c r="F277" s="8">
        <v>475</v>
      </c>
      <c r="G277" s="8">
        <v>230</v>
      </c>
      <c r="H277" s="8">
        <v>902</v>
      </c>
    </row>
    <row r="278" spans="1:8" ht="14.25">
      <c r="A278" s="6">
        <v>4</v>
      </c>
      <c r="B278" s="7" t="s">
        <v>287</v>
      </c>
      <c r="C278" s="8">
        <v>424</v>
      </c>
      <c r="D278" s="8">
        <f t="shared" si="21"/>
        <v>1728</v>
      </c>
      <c r="E278" s="8">
        <v>848</v>
      </c>
      <c r="F278" s="8">
        <v>880</v>
      </c>
      <c r="G278" s="8">
        <v>422</v>
      </c>
      <c r="H278" s="8">
        <v>1724</v>
      </c>
    </row>
    <row r="279" spans="1:8" ht="14.25">
      <c r="A279" s="6">
        <v>5</v>
      </c>
      <c r="B279" s="7" t="s">
        <v>288</v>
      </c>
      <c r="C279" s="8">
        <v>549</v>
      </c>
      <c r="D279" s="8">
        <f t="shared" si="21"/>
        <v>2358</v>
      </c>
      <c r="E279" s="8">
        <v>1178</v>
      </c>
      <c r="F279" s="8">
        <v>1180</v>
      </c>
      <c r="G279" s="8">
        <v>547</v>
      </c>
      <c r="H279" s="8">
        <v>2334</v>
      </c>
    </row>
    <row r="280" spans="1:8" ht="14.25">
      <c r="A280" s="6">
        <v>6</v>
      </c>
      <c r="B280" s="7" t="s">
        <v>289</v>
      </c>
      <c r="C280" s="8">
        <v>426</v>
      </c>
      <c r="D280" s="8">
        <f t="shared" si="21"/>
        <v>1969</v>
      </c>
      <c r="E280" s="8">
        <v>941</v>
      </c>
      <c r="F280" s="8">
        <v>1028</v>
      </c>
      <c r="G280" s="8">
        <v>425</v>
      </c>
      <c r="H280" s="8">
        <v>1962</v>
      </c>
    </row>
    <row r="281" spans="1:8" ht="14.25">
      <c r="A281" s="6">
        <v>7</v>
      </c>
      <c r="B281" s="7" t="s">
        <v>291</v>
      </c>
      <c r="C281" s="8">
        <v>703</v>
      </c>
      <c r="D281" s="8">
        <f>SUM(E281:F281)</f>
        <v>2853</v>
      </c>
      <c r="E281" s="8">
        <v>1456</v>
      </c>
      <c r="F281" s="8">
        <v>1397</v>
      </c>
      <c r="G281" s="8">
        <v>700</v>
      </c>
      <c r="H281" s="8">
        <v>2841</v>
      </c>
    </row>
    <row r="282" spans="1:8" ht="14.25">
      <c r="A282" s="6">
        <v>8</v>
      </c>
      <c r="B282" s="7" t="s">
        <v>290</v>
      </c>
      <c r="C282" s="8">
        <v>739</v>
      </c>
      <c r="D282" s="8">
        <f t="shared" si="21"/>
        <v>3218</v>
      </c>
      <c r="E282" s="8">
        <v>1580</v>
      </c>
      <c r="F282" s="8">
        <v>1638</v>
      </c>
      <c r="G282" s="8">
        <v>735</v>
      </c>
      <c r="H282" s="8">
        <v>3201</v>
      </c>
    </row>
    <row r="283" spans="1:8" ht="14.25">
      <c r="A283" s="6">
        <v>9</v>
      </c>
      <c r="B283" s="7" t="s">
        <v>292</v>
      </c>
      <c r="C283" s="8">
        <v>1069</v>
      </c>
      <c r="D283" s="8">
        <f t="shared" si="21"/>
        <v>4748</v>
      </c>
      <c r="E283" s="8">
        <v>2357</v>
      </c>
      <c r="F283" s="8">
        <v>2391</v>
      </c>
      <c r="G283" s="8">
        <v>1058</v>
      </c>
      <c r="H283" s="8">
        <v>4653</v>
      </c>
    </row>
    <row r="284" spans="1:8" ht="14.25">
      <c r="A284" s="6">
        <v>10</v>
      </c>
      <c r="B284" s="7" t="s">
        <v>293</v>
      </c>
      <c r="C284" s="8">
        <v>735</v>
      </c>
      <c r="D284" s="8">
        <f t="shared" si="21"/>
        <v>2934</v>
      </c>
      <c r="E284" s="8">
        <v>1366</v>
      </c>
      <c r="F284" s="8">
        <v>1568</v>
      </c>
      <c r="G284" s="8">
        <v>732</v>
      </c>
      <c r="H284" s="8">
        <v>2923</v>
      </c>
    </row>
    <row r="285" spans="1:8" ht="14.25">
      <c r="A285" s="6">
        <v>11</v>
      </c>
      <c r="B285" s="7" t="s">
        <v>294</v>
      </c>
      <c r="C285" s="8">
        <v>559</v>
      </c>
      <c r="D285" s="8">
        <f t="shared" si="21"/>
        <v>2427</v>
      </c>
      <c r="E285" s="8">
        <v>1129</v>
      </c>
      <c r="F285" s="8">
        <v>1298</v>
      </c>
      <c r="G285" s="8">
        <v>556</v>
      </c>
      <c r="H285" s="8">
        <v>2422</v>
      </c>
    </row>
    <row r="286" spans="1:8" ht="14.25">
      <c r="A286" s="6">
        <v>12</v>
      </c>
      <c r="B286" s="7" t="s">
        <v>295</v>
      </c>
      <c r="C286" s="8">
        <v>461</v>
      </c>
      <c r="D286" s="8">
        <f t="shared" si="21"/>
        <v>1639</v>
      </c>
      <c r="E286" s="8">
        <v>714</v>
      </c>
      <c r="F286" s="8">
        <v>925</v>
      </c>
      <c r="G286" s="8">
        <v>455</v>
      </c>
      <c r="H286" s="8">
        <v>1598</v>
      </c>
    </row>
  </sheetData>
  <mergeCells count="23">
    <mergeCell ref="A240:B240"/>
    <mergeCell ref="A262:B262"/>
    <mergeCell ref="A274:B274"/>
    <mergeCell ref="A40:B40"/>
    <mergeCell ref="A57:B57"/>
    <mergeCell ref="A68:B68"/>
    <mergeCell ref="A79:B79"/>
    <mergeCell ref="A97:B97"/>
    <mergeCell ref="A144:B144"/>
    <mergeCell ref="A154:B154"/>
    <mergeCell ref="A174:B174"/>
    <mergeCell ref="A205:B205"/>
    <mergeCell ref="A5:B5"/>
    <mergeCell ref="A6:B6"/>
    <mergeCell ref="A7:B7"/>
    <mergeCell ref="C2:F2"/>
    <mergeCell ref="C3:C4"/>
    <mergeCell ref="D3:F3"/>
    <mergeCell ref="A1:H1"/>
    <mergeCell ref="H3:H4"/>
    <mergeCell ref="G3:G4"/>
    <mergeCell ref="G2:H2"/>
    <mergeCell ref="A2:B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79 D154 D174 D205 D240 D262 D274 D7 D40 D57 D68 D97 D144" formula="1"/>
    <ignoredError sqref="D6 D8:D39 D41:D56 D58:D67 D69:D78 D80:D96 D176:D204 D98:D143 D145:D153 D155:D173 D175 D206:D239 D241:D261 D263:D273 D275:D2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山陰研究センター</cp:lastModifiedBy>
  <cp:lastPrinted>2004-10-01T00:49:24Z</cp:lastPrinted>
  <dcterms:created xsi:type="dcterms:W3CDTF">2004-09-22T07:24:51Z</dcterms:created>
  <dcterms:modified xsi:type="dcterms:W3CDTF">2005-06-28T02:23:05Z</dcterms:modified>
  <cp:category/>
  <cp:version/>
  <cp:contentType/>
  <cp:contentStatus/>
</cp:coreProperties>
</file>