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8480" windowHeight="12120" activeTab="2"/>
  </bookViews>
  <sheets>
    <sheet name="生産額S3年" sheetId="1" r:id="rId1"/>
    <sheet name="生産額S5年" sheetId="2" r:id="rId2"/>
    <sheet name="生産額S10年" sheetId="3" r:id="rId3"/>
    <sheet name="生産額S15年" sheetId="4" r:id="rId4"/>
  </sheets>
  <definedNames/>
  <calcPr fullCalcOnLoad="1"/>
</workbook>
</file>

<file path=xl/sharedStrings.xml><?xml version="1.0" encoding="utf-8"?>
<sst xmlns="http://schemas.openxmlformats.org/spreadsheetml/2006/main" count="280" uniqueCount="78">
  <si>
    <t>全管</t>
  </si>
  <si>
    <t>松江市</t>
  </si>
  <si>
    <t>八束郡</t>
  </si>
  <si>
    <t>能義郡</t>
  </si>
  <si>
    <t>仁多郡</t>
  </si>
  <si>
    <t>大原郡</t>
  </si>
  <si>
    <t>飯石郡</t>
  </si>
  <si>
    <t>簸川郡</t>
  </si>
  <si>
    <t>安濃郡</t>
  </si>
  <si>
    <t>　大田町</t>
  </si>
  <si>
    <t>　長久町</t>
  </si>
  <si>
    <t>　刺鹿町</t>
  </si>
  <si>
    <t>　波根西村</t>
  </si>
  <si>
    <t>　波根東村</t>
  </si>
  <si>
    <t>　朝山村</t>
  </si>
  <si>
    <t>　富山村</t>
  </si>
  <si>
    <t>　川合村</t>
  </si>
  <si>
    <t>邇摩郡</t>
  </si>
  <si>
    <t>　大森町</t>
  </si>
  <si>
    <t>　水上村</t>
  </si>
  <si>
    <t>　井田村</t>
  </si>
  <si>
    <t>　波積村</t>
  </si>
  <si>
    <t>　福浦村</t>
  </si>
  <si>
    <t>　福光村</t>
  </si>
  <si>
    <t>　大濱村</t>
  </si>
  <si>
    <t>　温泉津町</t>
  </si>
  <si>
    <t>　湯里村</t>
  </si>
  <si>
    <t>　馬路村</t>
  </si>
  <si>
    <t>　大国村</t>
  </si>
  <si>
    <t>　仁万村</t>
  </si>
  <si>
    <t>　宅野村</t>
  </si>
  <si>
    <t>　五十猛村</t>
  </si>
  <si>
    <t>　静間村</t>
  </si>
  <si>
    <t>　大屋村</t>
  </si>
  <si>
    <t>　久利村</t>
  </si>
  <si>
    <t>邑智郡</t>
  </si>
  <si>
    <t>那賀郡</t>
  </si>
  <si>
    <t>美濃郡</t>
  </si>
  <si>
    <t>鹿足郡</t>
  </si>
  <si>
    <t>隠岐</t>
  </si>
  <si>
    <t>林産</t>
  </si>
  <si>
    <t>農産</t>
  </si>
  <si>
    <t>Forestry</t>
  </si>
  <si>
    <t>畜産</t>
  </si>
  <si>
    <t>水産</t>
  </si>
  <si>
    <t>工産</t>
  </si>
  <si>
    <t>Manuf</t>
  </si>
  <si>
    <t>鉱産</t>
  </si>
  <si>
    <t>Mining</t>
  </si>
  <si>
    <t>単位：</t>
  </si>
  <si>
    <t>円</t>
  </si>
  <si>
    <t>出所：</t>
  </si>
  <si>
    <t>一戸當</t>
  </si>
  <si>
    <t>一人當</t>
  </si>
  <si>
    <t>　鳥井村</t>
  </si>
  <si>
    <t>合計</t>
  </si>
  <si>
    <t xml:space="preserve">Total </t>
  </si>
  <si>
    <t>　八代村</t>
  </si>
  <si>
    <t>　大家村</t>
  </si>
  <si>
    <t>島根縣市町村別統計書 第4回（昭和7年10月刊行）</t>
  </si>
  <si>
    <t>島根縣市町村別統計書 第8回（昭和12年刊行）</t>
  </si>
  <si>
    <t>島根縣市町村別統計書 第13回（昭和17年刊行）</t>
  </si>
  <si>
    <t>　久手町</t>
  </si>
  <si>
    <t>検算</t>
  </si>
  <si>
    <t>一戸當任人</t>
  </si>
  <si>
    <t>一戸當人数</t>
  </si>
  <si>
    <t>島根縣市町村別統計書 第1回（昭和5年3月刊行）</t>
  </si>
  <si>
    <t>　忍原村</t>
  </si>
  <si>
    <t>全管　記載なし</t>
  </si>
  <si>
    <t>　佐比売村</t>
  </si>
  <si>
    <t>PerCapita2</t>
  </si>
  <si>
    <t>PerCapita</t>
  </si>
  <si>
    <t>LiveStock</t>
  </si>
  <si>
    <t>MrineProducts</t>
  </si>
  <si>
    <t>Family</t>
  </si>
  <si>
    <t>Agri</t>
  </si>
  <si>
    <t>佐比売村</t>
  </si>
  <si>
    <t>注：1937年（昭和12年）5月28日 - 波根西村・刺鹿村が合併し，久手町が発足。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</si>
</sst>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%"/>
    <numFmt numFmtId="181" formatCode="0.0_ "/>
    <numFmt numFmtId="182" formatCode="0.0000000"/>
    <numFmt numFmtId="183" formatCode="0_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87" zoomScaleNormal="87" zoomScalePageLayoutView="0" workbookViewId="0" topLeftCell="A16">
      <selection activeCell="B37" sqref="A37:B50"/>
    </sheetView>
  </sheetViews>
  <sheetFormatPr defaultColWidth="9.00390625" defaultRowHeight="13.5"/>
  <cols>
    <col min="1" max="1" width="10.625" style="0" bestFit="1" customWidth="1"/>
    <col min="2" max="2" width="9.875" style="0" bestFit="1" customWidth="1"/>
    <col min="3" max="3" width="9.75390625" style="0" bestFit="1" customWidth="1"/>
    <col min="6" max="6" width="9.875" style="0" bestFit="1" customWidth="1"/>
    <col min="7" max="7" width="9.00390625" style="7" customWidth="1"/>
    <col min="8" max="8" width="10.75390625" style="0" bestFit="1" customWidth="1"/>
    <col min="11" max="11" width="9.50390625" style="0" bestFit="1" customWidth="1"/>
  </cols>
  <sheetData>
    <row r="1" spans="2:12" ht="13.5">
      <c r="B1" s="1" t="s">
        <v>41</v>
      </c>
      <c r="C1" s="1" t="s">
        <v>40</v>
      </c>
      <c r="D1" s="1" t="s">
        <v>43</v>
      </c>
      <c r="E1" s="1" t="s">
        <v>44</v>
      </c>
      <c r="F1" s="1" t="s">
        <v>45</v>
      </c>
      <c r="G1" s="6" t="s">
        <v>47</v>
      </c>
      <c r="H1" s="1" t="s">
        <v>55</v>
      </c>
      <c r="I1" s="1" t="s">
        <v>52</v>
      </c>
      <c r="J1" s="1" t="s">
        <v>53</v>
      </c>
      <c r="K1" s="1" t="s">
        <v>63</v>
      </c>
      <c r="L1" s="1" t="s">
        <v>64</v>
      </c>
    </row>
    <row r="2" spans="2:12" ht="13.5">
      <c r="B2" s="1" t="s">
        <v>75</v>
      </c>
      <c r="C2" s="1" t="s">
        <v>42</v>
      </c>
      <c r="D2" s="1" t="s">
        <v>72</v>
      </c>
      <c r="E2" s="1" t="s">
        <v>73</v>
      </c>
      <c r="F2" s="1" t="s">
        <v>46</v>
      </c>
      <c r="G2" s="1" t="s">
        <v>48</v>
      </c>
      <c r="H2" s="1" t="s">
        <v>56</v>
      </c>
      <c r="I2" s="1" t="s">
        <v>70</v>
      </c>
      <c r="J2" s="1" t="s">
        <v>71</v>
      </c>
      <c r="L2" s="1" t="s">
        <v>74</v>
      </c>
    </row>
    <row r="3" spans="1:12" ht="13.5">
      <c r="A3" t="s">
        <v>0</v>
      </c>
      <c r="B3">
        <v>51875326</v>
      </c>
      <c r="C3">
        <v>9643241</v>
      </c>
      <c r="D3">
        <v>2563727</v>
      </c>
      <c r="E3">
        <v>7451001</v>
      </c>
      <c r="F3">
        <v>42292805</v>
      </c>
      <c r="G3" s="7">
        <v>355015</v>
      </c>
      <c r="H3">
        <v>114181115</v>
      </c>
      <c r="I3">
        <v>754</v>
      </c>
      <c r="J3">
        <v>151</v>
      </c>
      <c r="K3" s="3">
        <f>SUM(B3:G3)-H3</f>
        <v>0</v>
      </c>
      <c r="L3" s="2">
        <f>I3/J3</f>
        <v>4.993377483443709</v>
      </c>
    </row>
    <row r="4" spans="1:12" ht="13.5">
      <c r="A4" t="s">
        <v>1</v>
      </c>
      <c r="B4">
        <v>33695</v>
      </c>
      <c r="C4">
        <v>5014</v>
      </c>
      <c r="D4">
        <v>127838</v>
      </c>
      <c r="E4">
        <v>190403</v>
      </c>
      <c r="F4">
        <v>6574558</v>
      </c>
      <c r="G4" s="7">
        <v>0</v>
      </c>
      <c r="H4">
        <v>6931508</v>
      </c>
      <c r="I4">
        <v>728</v>
      </c>
      <c r="J4">
        <v>155</v>
      </c>
      <c r="K4">
        <f aca="true" t="shared" si="0" ref="K4:K47">SUM(B4:G4)-H4</f>
        <v>0</v>
      </c>
      <c r="L4" s="2">
        <f aca="true" t="shared" si="1" ref="L4:L47">I4/J4</f>
        <v>4.696774193548387</v>
      </c>
    </row>
    <row r="5" spans="1:12" ht="13.5">
      <c r="A5" t="s">
        <v>2</v>
      </c>
      <c r="B5">
        <v>7791408</v>
      </c>
      <c r="C5">
        <v>550652</v>
      </c>
      <c r="D5">
        <v>295468</v>
      </c>
      <c r="E5">
        <v>1977561</v>
      </c>
      <c r="F5">
        <v>2150104</v>
      </c>
      <c r="G5" s="7">
        <v>0</v>
      </c>
      <c r="H5">
        <v>12765193</v>
      </c>
      <c r="I5">
        <v>818</v>
      </c>
      <c r="J5">
        <v>146</v>
      </c>
      <c r="K5">
        <f t="shared" si="0"/>
        <v>0</v>
      </c>
      <c r="L5" s="2">
        <f t="shared" si="1"/>
        <v>5.602739726027397</v>
      </c>
    </row>
    <row r="6" spans="1:12" ht="13.5">
      <c r="A6" t="s">
        <v>3</v>
      </c>
      <c r="B6">
        <v>3954366</v>
      </c>
      <c r="C6">
        <v>551258</v>
      </c>
      <c r="D6">
        <v>197571</v>
      </c>
      <c r="E6">
        <v>80743</v>
      </c>
      <c r="F6">
        <v>2144424</v>
      </c>
      <c r="G6" s="7">
        <v>9427</v>
      </c>
      <c r="H6">
        <v>6937789</v>
      </c>
      <c r="I6">
        <v>848</v>
      </c>
      <c r="J6">
        <v>155</v>
      </c>
      <c r="K6">
        <f t="shared" si="0"/>
        <v>0</v>
      </c>
      <c r="L6" s="2">
        <f t="shared" si="1"/>
        <v>5.470967741935484</v>
      </c>
    </row>
    <row r="7" spans="1:12" ht="13.5">
      <c r="A7" t="s">
        <v>4</v>
      </c>
      <c r="B7">
        <v>1726240</v>
      </c>
      <c r="C7">
        <v>655279</v>
      </c>
      <c r="D7">
        <v>64385</v>
      </c>
      <c r="E7">
        <v>12570</v>
      </c>
      <c r="F7">
        <v>1004159</v>
      </c>
      <c r="G7" s="7">
        <v>11975</v>
      </c>
      <c r="H7">
        <v>3474608</v>
      </c>
      <c r="I7">
        <v>764</v>
      </c>
      <c r="J7">
        <v>142</v>
      </c>
      <c r="K7" s="3">
        <f t="shared" si="0"/>
        <v>0</v>
      </c>
      <c r="L7" s="2">
        <f t="shared" si="1"/>
        <v>5.380281690140845</v>
      </c>
    </row>
    <row r="8" spans="1:12" ht="13.5">
      <c r="A8" t="s">
        <v>5</v>
      </c>
      <c r="B8">
        <v>3166385</v>
      </c>
      <c r="C8">
        <v>330921</v>
      </c>
      <c r="D8">
        <v>72390</v>
      </c>
      <c r="E8">
        <v>2461</v>
      </c>
      <c r="F8">
        <v>1048913</v>
      </c>
      <c r="G8" s="7">
        <v>600</v>
      </c>
      <c r="H8">
        <v>4621674</v>
      </c>
      <c r="I8">
        <v>715</v>
      </c>
      <c r="J8">
        <v>146</v>
      </c>
      <c r="K8" s="3">
        <f t="shared" si="0"/>
        <v>-4</v>
      </c>
      <c r="L8" s="2">
        <f t="shared" si="1"/>
        <v>4.897260273972603</v>
      </c>
    </row>
    <row r="9" spans="1:12" ht="13.5">
      <c r="A9" t="s">
        <v>6</v>
      </c>
      <c r="B9">
        <v>2484944</v>
      </c>
      <c r="C9">
        <v>902046</v>
      </c>
      <c r="D9">
        <v>103589</v>
      </c>
      <c r="E9">
        <v>7134</v>
      </c>
      <c r="F9">
        <v>360993</v>
      </c>
      <c r="G9" s="7">
        <v>0</v>
      </c>
      <c r="H9">
        <v>3858706</v>
      </c>
      <c r="I9">
        <v>545</v>
      </c>
      <c r="J9">
        <v>111</v>
      </c>
      <c r="K9">
        <f t="shared" si="0"/>
        <v>0</v>
      </c>
      <c r="L9" s="2">
        <f t="shared" si="1"/>
        <v>4.90990990990991</v>
      </c>
    </row>
    <row r="10" spans="1:12" ht="13.5">
      <c r="A10" t="s">
        <v>7</v>
      </c>
      <c r="B10">
        <v>13619346</v>
      </c>
      <c r="C10">
        <v>823316</v>
      </c>
      <c r="D10">
        <v>703953</v>
      </c>
      <c r="E10">
        <v>1009218</v>
      </c>
      <c r="F10">
        <v>16999353</v>
      </c>
      <c r="G10" s="7">
        <v>51149</v>
      </c>
      <c r="H10">
        <v>33206335</v>
      </c>
      <c r="I10">
        <v>1210</v>
      </c>
      <c r="J10">
        <v>240</v>
      </c>
      <c r="K10">
        <f t="shared" si="0"/>
        <v>0</v>
      </c>
      <c r="L10" s="2">
        <f t="shared" si="1"/>
        <v>5.041666666666667</v>
      </c>
    </row>
    <row r="11" spans="1:12" ht="13.5">
      <c r="A11" t="s">
        <v>8</v>
      </c>
      <c r="B11">
        <v>1770776</v>
      </c>
      <c r="C11">
        <v>161504</v>
      </c>
      <c r="D11">
        <v>102547</v>
      </c>
      <c r="E11">
        <v>217394</v>
      </c>
      <c r="F11">
        <v>641845</v>
      </c>
      <c r="G11" s="7">
        <v>5038</v>
      </c>
      <c r="H11">
        <v>2899104</v>
      </c>
      <c r="I11">
        <v>506</v>
      </c>
      <c r="J11">
        <v>112</v>
      </c>
      <c r="K11">
        <f t="shared" si="0"/>
        <v>0</v>
      </c>
      <c r="L11" s="2">
        <f t="shared" si="1"/>
        <v>4.517857142857143</v>
      </c>
    </row>
    <row r="12" spans="1:12" ht="13.5">
      <c r="A12" t="s">
        <v>9</v>
      </c>
      <c r="B12">
        <v>251526</v>
      </c>
      <c r="C12">
        <v>30451</v>
      </c>
      <c r="D12">
        <v>29732</v>
      </c>
      <c r="E12">
        <v>1700</v>
      </c>
      <c r="F12">
        <v>164259</v>
      </c>
      <c r="G12" s="7">
        <v>0</v>
      </c>
      <c r="H12">
        <v>477668</v>
      </c>
      <c r="I12">
        <v>414</v>
      </c>
      <c r="J12">
        <v>87</v>
      </c>
      <c r="K12">
        <f t="shared" si="0"/>
        <v>0</v>
      </c>
      <c r="L12" s="2">
        <f t="shared" si="1"/>
        <v>4.758620689655173</v>
      </c>
    </row>
    <row r="13" spans="1:12" ht="13.5">
      <c r="A13" t="s">
        <v>10</v>
      </c>
      <c r="B13">
        <v>220081</v>
      </c>
      <c r="C13">
        <v>12387</v>
      </c>
      <c r="D13">
        <v>11355</v>
      </c>
      <c r="E13" s="1">
        <v>0</v>
      </c>
      <c r="F13">
        <v>10950</v>
      </c>
      <c r="G13" s="7">
        <v>0</v>
      </c>
      <c r="H13">
        <v>254773</v>
      </c>
      <c r="I13">
        <v>658</v>
      </c>
      <c r="J13">
        <v>125</v>
      </c>
      <c r="K13">
        <f t="shared" si="0"/>
        <v>0</v>
      </c>
      <c r="L13" s="2">
        <f t="shared" si="1"/>
        <v>5.264</v>
      </c>
    </row>
    <row r="14" spans="1:12" ht="13.5">
      <c r="A14" t="s">
        <v>54</v>
      </c>
      <c r="B14">
        <v>167098</v>
      </c>
      <c r="C14">
        <v>782</v>
      </c>
      <c r="D14">
        <v>3331</v>
      </c>
      <c r="E14">
        <v>27775</v>
      </c>
      <c r="F14">
        <v>41606</v>
      </c>
      <c r="G14" s="7">
        <v>0</v>
      </c>
      <c r="H14">
        <v>240592</v>
      </c>
      <c r="I14">
        <v>523</v>
      </c>
      <c r="J14">
        <v>115</v>
      </c>
      <c r="K14">
        <f t="shared" si="0"/>
        <v>0</v>
      </c>
      <c r="L14" s="2">
        <f t="shared" si="1"/>
        <v>4.547826086956522</v>
      </c>
    </row>
    <row r="15" spans="1:12" ht="13.5">
      <c r="A15" t="s">
        <v>11</v>
      </c>
      <c r="B15">
        <v>117197</v>
      </c>
      <c r="C15">
        <v>2787</v>
      </c>
      <c r="D15">
        <v>1785</v>
      </c>
      <c r="E15">
        <v>14005</v>
      </c>
      <c r="F15">
        <v>10426</v>
      </c>
      <c r="G15" s="7">
        <v>0</v>
      </c>
      <c r="H15">
        <v>146200</v>
      </c>
      <c r="I15">
        <v>369</v>
      </c>
      <c r="J15">
        <v>93</v>
      </c>
      <c r="K15">
        <f t="shared" si="0"/>
        <v>0</v>
      </c>
      <c r="L15" s="2">
        <f t="shared" si="1"/>
        <v>3.967741935483871</v>
      </c>
    </row>
    <row r="16" spans="1:12" ht="13.5">
      <c r="A16" t="s">
        <v>12</v>
      </c>
      <c r="B16">
        <v>184261</v>
      </c>
      <c r="C16">
        <v>3300</v>
      </c>
      <c r="D16">
        <v>2069</v>
      </c>
      <c r="E16">
        <v>119225</v>
      </c>
      <c r="F16">
        <v>108449</v>
      </c>
      <c r="G16" s="7">
        <v>0</v>
      </c>
      <c r="H16">
        <v>417304</v>
      </c>
      <c r="I16">
        <v>531</v>
      </c>
      <c r="J16">
        <v>132</v>
      </c>
      <c r="K16">
        <f t="shared" si="0"/>
        <v>0</v>
      </c>
      <c r="L16" s="2">
        <f t="shared" si="1"/>
        <v>4.0227272727272725</v>
      </c>
    </row>
    <row r="17" spans="1:12" ht="13.5">
      <c r="A17" t="s">
        <v>13</v>
      </c>
      <c r="B17">
        <v>160025</v>
      </c>
      <c r="C17">
        <v>5168</v>
      </c>
      <c r="D17">
        <v>3071</v>
      </c>
      <c r="E17">
        <v>52554</v>
      </c>
      <c r="F17">
        <v>157034</v>
      </c>
      <c r="G17" s="7">
        <v>0</v>
      </c>
      <c r="H17">
        <v>377852</v>
      </c>
      <c r="I17">
        <v>746</v>
      </c>
      <c r="J17">
        <v>169</v>
      </c>
      <c r="K17">
        <f t="shared" si="0"/>
        <v>0</v>
      </c>
      <c r="L17" s="2">
        <f t="shared" si="1"/>
        <v>4.414201183431953</v>
      </c>
    </row>
    <row r="18" spans="1:12" ht="13.5">
      <c r="A18" t="s">
        <v>14</v>
      </c>
      <c r="B18">
        <v>67200</v>
      </c>
      <c r="C18">
        <v>2500</v>
      </c>
      <c r="D18">
        <v>1526</v>
      </c>
      <c r="E18">
        <v>2000</v>
      </c>
      <c r="F18">
        <v>760</v>
      </c>
      <c r="G18" s="7">
        <v>0</v>
      </c>
      <c r="H18">
        <v>73986</v>
      </c>
      <c r="I18">
        <v>336</v>
      </c>
      <c r="J18">
        <v>71</v>
      </c>
      <c r="K18">
        <f t="shared" si="0"/>
        <v>0</v>
      </c>
      <c r="L18" s="2">
        <f t="shared" si="1"/>
        <v>4.732394366197183</v>
      </c>
    </row>
    <row r="19" spans="1:12" ht="13.5">
      <c r="A19" t="s">
        <v>15</v>
      </c>
      <c r="B19">
        <v>114779</v>
      </c>
      <c r="C19">
        <v>20115</v>
      </c>
      <c r="D19">
        <v>7168</v>
      </c>
      <c r="E19">
        <v>60</v>
      </c>
      <c r="F19">
        <v>3740</v>
      </c>
      <c r="G19" s="7">
        <v>0</v>
      </c>
      <c r="H19">
        <v>145862</v>
      </c>
      <c r="I19">
        <v>372</v>
      </c>
      <c r="J19">
        <v>83</v>
      </c>
      <c r="K19">
        <f t="shared" si="0"/>
        <v>0</v>
      </c>
      <c r="L19" s="2">
        <f t="shared" si="1"/>
        <v>4.481927710843373</v>
      </c>
    </row>
    <row r="20" spans="1:12" ht="13.5">
      <c r="A20" s="4" t="s">
        <v>69</v>
      </c>
      <c r="B20">
        <v>252391</v>
      </c>
      <c r="C20">
        <v>57822</v>
      </c>
      <c r="D20">
        <v>30292</v>
      </c>
      <c r="E20" s="1">
        <v>0</v>
      </c>
      <c r="F20">
        <v>47189</v>
      </c>
      <c r="G20" s="7">
        <v>0</v>
      </c>
      <c r="H20">
        <v>387694</v>
      </c>
      <c r="I20">
        <v>463</v>
      </c>
      <c r="J20">
        <v>95</v>
      </c>
      <c r="K20">
        <f t="shared" si="0"/>
        <v>0</v>
      </c>
      <c r="L20" s="2">
        <f t="shared" si="1"/>
        <v>4.873684210526315</v>
      </c>
    </row>
    <row r="21" spans="1:12" ht="13.5">
      <c r="A21" t="s">
        <v>16</v>
      </c>
      <c r="B21">
        <v>236218</v>
      </c>
      <c r="C21">
        <v>26192</v>
      </c>
      <c r="D21">
        <v>12218</v>
      </c>
      <c r="E21">
        <v>75</v>
      </c>
      <c r="F21">
        <v>97432</v>
      </c>
      <c r="G21" s="7">
        <v>5038</v>
      </c>
      <c r="H21">
        <v>377173</v>
      </c>
      <c r="I21">
        <v>463</v>
      </c>
      <c r="J21">
        <v>95</v>
      </c>
      <c r="K21">
        <f t="shared" si="0"/>
        <v>0</v>
      </c>
      <c r="L21" s="2">
        <f t="shared" si="1"/>
        <v>4.873684210526315</v>
      </c>
    </row>
    <row r="22" spans="1:12" ht="13.5">
      <c r="A22" t="s">
        <v>17</v>
      </c>
      <c r="B22">
        <v>1849862</v>
      </c>
      <c r="C22">
        <v>584190</v>
      </c>
      <c r="D22">
        <v>116012</v>
      </c>
      <c r="E22">
        <v>602732</v>
      </c>
      <c r="F22">
        <v>911137</v>
      </c>
      <c r="G22" s="7">
        <v>0</v>
      </c>
      <c r="H22">
        <v>4063933</v>
      </c>
      <c r="I22">
        <v>515</v>
      </c>
      <c r="J22">
        <v>112</v>
      </c>
      <c r="K22">
        <f t="shared" si="0"/>
        <v>0</v>
      </c>
      <c r="L22" s="2">
        <f t="shared" si="1"/>
        <v>4.598214285714286</v>
      </c>
    </row>
    <row r="23" spans="1:12" ht="13.5">
      <c r="A23" t="s">
        <v>18</v>
      </c>
      <c r="B23">
        <v>57028</v>
      </c>
      <c r="C23">
        <v>4728</v>
      </c>
      <c r="D23">
        <v>16461</v>
      </c>
      <c r="E23">
        <v>240</v>
      </c>
      <c r="F23">
        <v>72884</v>
      </c>
      <c r="G23" s="7">
        <v>0</v>
      </c>
      <c r="H23">
        <v>151341</v>
      </c>
      <c r="I23">
        <v>302</v>
      </c>
      <c r="J23">
        <v>86</v>
      </c>
      <c r="K23">
        <f t="shared" si="0"/>
        <v>0</v>
      </c>
      <c r="L23" s="2">
        <f t="shared" si="1"/>
        <v>3.511627906976744</v>
      </c>
    </row>
    <row r="24" spans="1:12" ht="13.5">
      <c r="A24" t="s">
        <v>19</v>
      </c>
      <c r="B24">
        <v>78045</v>
      </c>
      <c r="C24">
        <v>32408</v>
      </c>
      <c r="D24">
        <v>5847</v>
      </c>
      <c r="E24" s="1">
        <v>0</v>
      </c>
      <c r="F24">
        <v>60910</v>
      </c>
      <c r="G24" s="7">
        <v>0</v>
      </c>
      <c r="H24">
        <v>177210</v>
      </c>
      <c r="I24">
        <v>661</v>
      </c>
      <c r="J24">
        <v>131</v>
      </c>
      <c r="K24">
        <f t="shared" si="0"/>
        <v>0</v>
      </c>
      <c r="L24" s="2">
        <f t="shared" si="1"/>
        <v>5.0458015267175576</v>
      </c>
    </row>
    <row r="25" spans="1:12" ht="13.5">
      <c r="A25" t="s">
        <v>57</v>
      </c>
      <c r="B25">
        <v>58291</v>
      </c>
      <c r="C25">
        <v>4128</v>
      </c>
      <c r="D25">
        <v>1476</v>
      </c>
      <c r="E25" s="1">
        <v>0</v>
      </c>
      <c r="F25">
        <v>8174</v>
      </c>
      <c r="G25" s="7">
        <v>0</v>
      </c>
      <c r="H25">
        <v>72069</v>
      </c>
      <c r="I25">
        <v>371</v>
      </c>
      <c r="J25">
        <v>86</v>
      </c>
      <c r="K25">
        <f t="shared" si="0"/>
        <v>0</v>
      </c>
      <c r="L25" s="2">
        <f t="shared" si="1"/>
        <v>4.313953488372093</v>
      </c>
    </row>
    <row r="26" spans="1:12" ht="13.5">
      <c r="A26" t="s">
        <v>58</v>
      </c>
      <c r="B26">
        <v>73416</v>
      </c>
      <c r="C26">
        <v>11948</v>
      </c>
      <c r="D26">
        <v>1419</v>
      </c>
      <c r="E26" s="1">
        <v>0</v>
      </c>
      <c r="F26">
        <v>67368</v>
      </c>
      <c r="G26" s="7">
        <v>0</v>
      </c>
      <c r="H26">
        <v>154151</v>
      </c>
      <c r="I26">
        <v>573</v>
      </c>
      <c r="J26">
        <v>149</v>
      </c>
      <c r="K26">
        <f t="shared" si="0"/>
        <v>0</v>
      </c>
      <c r="L26" s="2">
        <f t="shared" si="1"/>
        <v>3.8456375838926173</v>
      </c>
    </row>
    <row r="27" spans="1:12" ht="13.5">
      <c r="A27" t="s">
        <v>20</v>
      </c>
      <c r="B27">
        <v>150223</v>
      </c>
      <c r="C27">
        <v>23281</v>
      </c>
      <c r="D27">
        <v>4117</v>
      </c>
      <c r="E27" s="1">
        <v>0</v>
      </c>
      <c r="F27">
        <v>56704</v>
      </c>
      <c r="G27" s="7">
        <v>0</v>
      </c>
      <c r="H27">
        <v>234325</v>
      </c>
      <c r="I27">
        <v>440</v>
      </c>
      <c r="J27">
        <v>89</v>
      </c>
      <c r="K27">
        <f t="shared" si="0"/>
        <v>0</v>
      </c>
      <c r="L27" s="2">
        <f t="shared" si="1"/>
        <v>4.943820224719101</v>
      </c>
    </row>
    <row r="28" spans="1:12" ht="13.5">
      <c r="A28" t="s">
        <v>21</v>
      </c>
      <c r="B28">
        <v>134500</v>
      </c>
      <c r="C28">
        <v>38200</v>
      </c>
      <c r="D28">
        <v>16800</v>
      </c>
      <c r="E28" s="1">
        <v>0</v>
      </c>
      <c r="F28">
        <v>790</v>
      </c>
      <c r="G28" s="7">
        <v>0</v>
      </c>
      <c r="H28">
        <v>190290</v>
      </c>
      <c r="I28">
        <v>573</v>
      </c>
      <c r="J28">
        <v>149</v>
      </c>
      <c r="K28">
        <f t="shared" si="0"/>
        <v>0</v>
      </c>
      <c r="L28" s="2">
        <f t="shared" si="1"/>
        <v>3.8456375838926173</v>
      </c>
    </row>
    <row r="29" spans="1:12" ht="13.5">
      <c r="A29" t="s">
        <v>22</v>
      </c>
      <c r="B29">
        <v>38804</v>
      </c>
      <c r="C29">
        <v>1005</v>
      </c>
      <c r="D29">
        <v>481</v>
      </c>
      <c r="E29">
        <v>30575</v>
      </c>
      <c r="F29">
        <v>3550</v>
      </c>
      <c r="G29" s="7">
        <v>0</v>
      </c>
      <c r="H29">
        <v>74410</v>
      </c>
      <c r="I29">
        <v>291</v>
      </c>
      <c r="J29">
        <v>64</v>
      </c>
      <c r="K29" s="3">
        <f t="shared" si="0"/>
        <v>5</v>
      </c>
      <c r="L29" s="2">
        <f t="shared" si="1"/>
        <v>4.546875</v>
      </c>
    </row>
    <row r="30" spans="1:12" ht="13.5">
      <c r="A30" t="s">
        <v>23</v>
      </c>
      <c r="B30">
        <v>122908</v>
      </c>
      <c r="C30">
        <v>14617</v>
      </c>
      <c r="D30">
        <v>3348</v>
      </c>
      <c r="E30">
        <v>19339</v>
      </c>
      <c r="F30">
        <v>42320</v>
      </c>
      <c r="G30" s="7">
        <v>0</v>
      </c>
      <c r="H30">
        <v>202532</v>
      </c>
      <c r="I30">
        <v>526</v>
      </c>
      <c r="J30">
        <v>99</v>
      </c>
      <c r="K30">
        <f t="shared" si="0"/>
        <v>0</v>
      </c>
      <c r="L30" s="2">
        <f t="shared" si="1"/>
        <v>5.313131313131313</v>
      </c>
    </row>
    <row r="31" spans="1:12" ht="13.5">
      <c r="A31" t="s">
        <v>24</v>
      </c>
      <c r="B31">
        <v>75781</v>
      </c>
      <c r="C31">
        <v>26025</v>
      </c>
      <c r="D31">
        <v>4473</v>
      </c>
      <c r="E31">
        <v>53747</v>
      </c>
      <c r="F31">
        <v>57399</v>
      </c>
      <c r="G31" s="7">
        <v>0</v>
      </c>
      <c r="H31">
        <v>217425</v>
      </c>
      <c r="I31">
        <v>477</v>
      </c>
      <c r="J31">
        <v>102</v>
      </c>
      <c r="K31">
        <f t="shared" si="0"/>
        <v>0</v>
      </c>
      <c r="L31" s="2">
        <f t="shared" si="1"/>
        <v>4.676470588235294</v>
      </c>
    </row>
    <row r="32" spans="1:12" ht="13.5">
      <c r="A32" t="s">
        <v>25</v>
      </c>
      <c r="B32">
        <v>31478</v>
      </c>
      <c r="C32">
        <v>65663</v>
      </c>
      <c r="D32">
        <v>1471</v>
      </c>
      <c r="E32">
        <v>111425</v>
      </c>
      <c r="F32">
        <v>117301</v>
      </c>
      <c r="G32" s="7">
        <v>0</v>
      </c>
      <c r="H32">
        <v>327338</v>
      </c>
      <c r="I32">
        <v>696</v>
      </c>
      <c r="J32">
        <v>182</v>
      </c>
      <c r="K32" s="3">
        <f t="shared" si="0"/>
        <v>0</v>
      </c>
      <c r="L32" s="2">
        <f t="shared" si="1"/>
        <v>3.8241758241758244</v>
      </c>
    </row>
    <row r="33" spans="1:12" ht="13.5">
      <c r="A33" t="s">
        <v>26</v>
      </c>
      <c r="B33">
        <v>211169</v>
      </c>
      <c r="C33">
        <v>74880</v>
      </c>
      <c r="D33">
        <v>10507</v>
      </c>
      <c r="E33">
        <v>10520</v>
      </c>
      <c r="F33">
        <v>38852</v>
      </c>
      <c r="G33" s="7">
        <v>0</v>
      </c>
      <c r="H33">
        <v>345928</v>
      </c>
      <c r="I33">
        <v>660</v>
      </c>
      <c r="J33">
        <v>126</v>
      </c>
      <c r="K33">
        <f t="shared" si="0"/>
        <v>0</v>
      </c>
      <c r="L33" s="2">
        <f t="shared" si="1"/>
        <v>5.238095238095238</v>
      </c>
    </row>
    <row r="34" spans="1:12" ht="13.5">
      <c r="A34" t="s">
        <v>27</v>
      </c>
      <c r="B34">
        <v>56386</v>
      </c>
      <c r="C34">
        <v>4600</v>
      </c>
      <c r="D34">
        <v>4878</v>
      </c>
      <c r="E34">
        <v>26627</v>
      </c>
      <c r="F34">
        <v>35531</v>
      </c>
      <c r="G34" s="7">
        <v>0</v>
      </c>
      <c r="H34">
        <v>128022</v>
      </c>
      <c r="I34">
        <v>246</v>
      </c>
      <c r="J34">
        <v>50</v>
      </c>
      <c r="K34">
        <f t="shared" si="0"/>
        <v>0</v>
      </c>
      <c r="L34" s="2">
        <f t="shared" si="1"/>
        <v>4.92</v>
      </c>
    </row>
    <row r="35" spans="1:12" ht="13.5">
      <c r="A35" t="s">
        <v>28</v>
      </c>
      <c r="B35">
        <v>114591</v>
      </c>
      <c r="C35">
        <v>18278</v>
      </c>
      <c r="D35">
        <v>6150</v>
      </c>
      <c r="E35" s="1">
        <v>0</v>
      </c>
      <c r="F35">
        <v>95781</v>
      </c>
      <c r="G35" s="7">
        <v>0</v>
      </c>
      <c r="H35">
        <v>234800</v>
      </c>
      <c r="I35">
        <v>521</v>
      </c>
      <c r="J35">
        <v>118</v>
      </c>
      <c r="K35">
        <f t="shared" si="0"/>
        <v>0</v>
      </c>
      <c r="L35" s="2">
        <f t="shared" si="1"/>
        <v>4.415254237288136</v>
      </c>
    </row>
    <row r="36" spans="1:12" ht="13.5">
      <c r="A36" t="s">
        <v>29</v>
      </c>
      <c r="B36">
        <v>112435</v>
      </c>
      <c r="C36">
        <v>930</v>
      </c>
      <c r="D36">
        <v>10436</v>
      </c>
      <c r="E36">
        <v>100926</v>
      </c>
      <c r="F36">
        <v>52458</v>
      </c>
      <c r="G36" s="7">
        <v>0</v>
      </c>
      <c r="H36">
        <v>277185</v>
      </c>
      <c r="I36">
        <v>562</v>
      </c>
      <c r="J36">
        <v>112</v>
      </c>
      <c r="K36">
        <f t="shared" si="0"/>
        <v>0</v>
      </c>
      <c r="L36" s="2">
        <f t="shared" si="1"/>
        <v>5.017857142857143</v>
      </c>
    </row>
    <row r="37" spans="1:12" ht="13.5">
      <c r="A37" t="s">
        <v>30</v>
      </c>
      <c r="B37">
        <v>72375</v>
      </c>
      <c r="C37">
        <v>1330</v>
      </c>
      <c r="D37">
        <v>3333</v>
      </c>
      <c r="E37">
        <v>18354</v>
      </c>
      <c r="F37">
        <v>120045</v>
      </c>
      <c r="G37" s="7">
        <v>0</v>
      </c>
      <c r="H37">
        <v>215437</v>
      </c>
      <c r="I37">
        <v>673</v>
      </c>
      <c r="J37">
        <v>137</v>
      </c>
      <c r="K37">
        <f t="shared" si="0"/>
        <v>0</v>
      </c>
      <c r="L37" s="2">
        <f t="shared" si="1"/>
        <v>4.912408759124087</v>
      </c>
    </row>
    <row r="38" spans="1:12" ht="13.5">
      <c r="A38" t="s">
        <v>31</v>
      </c>
      <c r="B38">
        <v>77119</v>
      </c>
      <c r="C38">
        <v>8484</v>
      </c>
      <c r="D38">
        <v>2975</v>
      </c>
      <c r="E38">
        <v>91189</v>
      </c>
      <c r="F38">
        <v>26100</v>
      </c>
      <c r="G38" s="7">
        <v>0</v>
      </c>
      <c r="H38">
        <v>205867</v>
      </c>
      <c r="I38">
        <v>403</v>
      </c>
      <c r="J38">
        <v>91</v>
      </c>
      <c r="K38">
        <f t="shared" si="0"/>
        <v>0</v>
      </c>
      <c r="L38" s="2">
        <f t="shared" si="1"/>
        <v>4.428571428571429</v>
      </c>
    </row>
    <row r="39" spans="1:12" ht="13.5">
      <c r="A39" t="s">
        <v>32</v>
      </c>
      <c r="B39">
        <v>121005</v>
      </c>
      <c r="C39">
        <v>2575</v>
      </c>
      <c r="D39">
        <v>4178</v>
      </c>
      <c r="E39">
        <v>139640</v>
      </c>
      <c r="F39">
        <v>38365</v>
      </c>
      <c r="G39" s="7">
        <v>0</v>
      </c>
      <c r="H39">
        <v>305763</v>
      </c>
      <c r="I39">
        <v>512</v>
      </c>
      <c r="J39">
        <v>119</v>
      </c>
      <c r="K39">
        <f t="shared" si="0"/>
        <v>0</v>
      </c>
      <c r="L39" s="2">
        <f t="shared" si="1"/>
        <v>4.302521008403361</v>
      </c>
    </row>
    <row r="40" spans="1:12" ht="13.5">
      <c r="A40" t="s">
        <v>33</v>
      </c>
      <c r="B40">
        <v>86475</v>
      </c>
      <c r="C40">
        <v>172262</v>
      </c>
      <c r="D40">
        <v>6260</v>
      </c>
      <c r="E40" s="1">
        <v>0</v>
      </c>
      <c r="F40">
        <v>1735</v>
      </c>
      <c r="G40" s="7">
        <v>0</v>
      </c>
      <c r="H40">
        <v>266732</v>
      </c>
      <c r="I40">
        <v>1102</v>
      </c>
      <c r="J40">
        <v>212</v>
      </c>
      <c r="K40">
        <f t="shared" si="0"/>
        <v>0</v>
      </c>
      <c r="L40" s="2">
        <f t="shared" si="1"/>
        <v>5.19811320754717</v>
      </c>
    </row>
    <row r="41" spans="1:12" ht="13.5">
      <c r="A41" t="s">
        <v>34</v>
      </c>
      <c r="B41">
        <v>153680</v>
      </c>
      <c r="C41">
        <v>70288</v>
      </c>
      <c r="D41">
        <v>10202</v>
      </c>
      <c r="E41">
        <v>150</v>
      </c>
      <c r="F41">
        <v>14450</v>
      </c>
      <c r="G41" s="7">
        <v>0</v>
      </c>
      <c r="H41">
        <v>248770</v>
      </c>
      <c r="I41">
        <v>538</v>
      </c>
      <c r="J41">
        <v>125</v>
      </c>
      <c r="K41">
        <f t="shared" si="0"/>
        <v>0</v>
      </c>
      <c r="L41" s="2">
        <f t="shared" si="1"/>
        <v>4.304</v>
      </c>
    </row>
    <row r="42" spans="1:12" ht="13.5">
      <c r="A42" t="s">
        <v>67</v>
      </c>
      <c r="B42">
        <v>24153</v>
      </c>
      <c r="C42">
        <v>8565</v>
      </c>
      <c r="D42">
        <v>1200</v>
      </c>
      <c r="E42" s="1">
        <v>0</v>
      </c>
      <c r="F42">
        <v>420</v>
      </c>
      <c r="G42" s="7">
        <v>0</v>
      </c>
      <c r="H42">
        <v>34338</v>
      </c>
      <c r="I42" s="5">
        <v>354</v>
      </c>
      <c r="J42">
        <v>81</v>
      </c>
      <c r="K42">
        <f t="shared" si="0"/>
        <v>0</v>
      </c>
      <c r="L42" s="2">
        <f t="shared" si="1"/>
        <v>4.37037037037037</v>
      </c>
    </row>
    <row r="43" spans="1:12" ht="13.5">
      <c r="A43" t="s">
        <v>35</v>
      </c>
      <c r="B43">
        <v>3459285</v>
      </c>
      <c r="C43">
        <v>1074722</v>
      </c>
      <c r="D43">
        <v>135621</v>
      </c>
      <c r="E43" s="5">
        <v>30681</v>
      </c>
      <c r="F43">
        <v>1083776</v>
      </c>
      <c r="G43" s="7">
        <v>0</v>
      </c>
      <c r="H43">
        <v>5784085</v>
      </c>
      <c r="I43">
        <v>459</v>
      </c>
      <c r="J43">
        <v>97</v>
      </c>
      <c r="K43">
        <f t="shared" si="0"/>
        <v>0</v>
      </c>
      <c r="L43" s="2">
        <f t="shared" si="1"/>
        <v>4.731958762886598</v>
      </c>
    </row>
    <row r="44" spans="1:12" ht="13.5">
      <c r="A44" t="s">
        <v>36</v>
      </c>
      <c r="B44">
        <v>4843522</v>
      </c>
      <c r="C44">
        <v>1090992</v>
      </c>
      <c r="D44">
        <v>281464</v>
      </c>
      <c r="E44" s="5">
        <v>1927711</v>
      </c>
      <c r="F44">
        <v>5638855</v>
      </c>
      <c r="G44" s="7">
        <v>0</v>
      </c>
      <c r="H44">
        <v>13782544</v>
      </c>
      <c r="I44">
        <v>649</v>
      </c>
      <c r="J44">
        <v>132</v>
      </c>
      <c r="K44">
        <f t="shared" si="0"/>
        <v>0</v>
      </c>
      <c r="L44" s="2">
        <f t="shared" si="1"/>
        <v>4.916666666666667</v>
      </c>
    </row>
    <row r="45" spans="1:12" ht="13.5">
      <c r="A45" t="s">
        <v>37</v>
      </c>
      <c r="B45">
        <v>3423761</v>
      </c>
      <c r="C45">
        <v>1357150</v>
      </c>
      <c r="D45">
        <v>130786</v>
      </c>
      <c r="E45" s="5">
        <v>370335</v>
      </c>
      <c r="F45">
        <v>1752653</v>
      </c>
      <c r="G45" s="7">
        <v>0</v>
      </c>
      <c r="H45">
        <v>7034685</v>
      </c>
      <c r="I45">
        <v>616</v>
      </c>
      <c r="J45">
        <v>126</v>
      </c>
      <c r="K45">
        <f t="shared" si="0"/>
        <v>0</v>
      </c>
      <c r="L45" s="2">
        <f t="shared" si="1"/>
        <v>4.888888888888889</v>
      </c>
    </row>
    <row r="46" spans="1:12" ht="13.5">
      <c r="A46" t="s">
        <v>38</v>
      </c>
      <c r="B46">
        <v>1894896</v>
      </c>
      <c r="C46">
        <v>980253</v>
      </c>
      <c r="D46">
        <v>132901</v>
      </c>
      <c r="E46" s="5">
        <v>144669</v>
      </c>
      <c r="F46">
        <v>1345557</v>
      </c>
      <c r="G46" s="7">
        <v>276826</v>
      </c>
      <c r="H46">
        <v>4775102</v>
      </c>
      <c r="I46">
        <v>720</v>
      </c>
      <c r="J46">
        <v>152</v>
      </c>
      <c r="K46">
        <f t="shared" si="0"/>
        <v>0</v>
      </c>
      <c r="L46" s="2">
        <f t="shared" si="1"/>
        <v>4.7368421052631575</v>
      </c>
    </row>
    <row r="47" spans="1:12" ht="13.5">
      <c r="A47" t="s">
        <v>39</v>
      </c>
      <c r="B47">
        <v>1856840</v>
      </c>
      <c r="C47">
        <v>575944</v>
      </c>
      <c r="D47">
        <v>99202</v>
      </c>
      <c r="E47">
        <v>877389</v>
      </c>
      <c r="F47">
        <v>636478</v>
      </c>
      <c r="G47" s="7">
        <v>0</v>
      </c>
      <c r="H47">
        <v>4045853</v>
      </c>
      <c r="I47">
        <v>564</v>
      </c>
      <c r="J47">
        <v>113</v>
      </c>
      <c r="K47">
        <f t="shared" si="0"/>
        <v>0</v>
      </c>
      <c r="L47" s="2">
        <f t="shared" si="1"/>
        <v>4.991150442477876</v>
      </c>
    </row>
    <row r="49" spans="1:2" ht="13.5">
      <c r="A49" t="s">
        <v>49</v>
      </c>
      <c r="B49" t="s">
        <v>50</v>
      </c>
    </row>
    <row r="50" spans="1:2" ht="13.5">
      <c r="A50" t="s">
        <v>51</v>
      </c>
      <c r="B50" t="s">
        <v>66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87" zoomScaleNormal="87" zoomScalePageLayoutView="0" workbookViewId="0" topLeftCell="A9">
      <selection activeCell="B42" sqref="B42:B50"/>
    </sheetView>
  </sheetViews>
  <sheetFormatPr defaultColWidth="9.00390625" defaultRowHeight="13.5"/>
  <cols>
    <col min="1" max="1" width="10.625" style="0" bestFit="1" customWidth="1"/>
    <col min="2" max="2" width="9.875" style="0" bestFit="1" customWidth="1"/>
    <col min="6" max="6" width="9.875" style="0" bestFit="1" customWidth="1"/>
    <col min="8" max="8" width="9.875" style="0" bestFit="1" customWidth="1"/>
    <col min="11" max="11" width="9.50390625" style="0" bestFit="1" customWidth="1"/>
  </cols>
  <sheetData>
    <row r="1" spans="2:12" ht="13.5">
      <c r="B1" s="1" t="s">
        <v>41</v>
      </c>
      <c r="C1" s="1" t="s">
        <v>40</v>
      </c>
      <c r="D1" s="1" t="s">
        <v>43</v>
      </c>
      <c r="E1" s="1" t="s">
        <v>44</v>
      </c>
      <c r="F1" s="1" t="s">
        <v>45</v>
      </c>
      <c r="G1" s="1" t="s">
        <v>47</v>
      </c>
      <c r="H1" s="1" t="s">
        <v>55</v>
      </c>
      <c r="I1" s="1" t="s">
        <v>52</v>
      </c>
      <c r="J1" s="1" t="s">
        <v>53</v>
      </c>
      <c r="K1" s="1" t="s">
        <v>63</v>
      </c>
      <c r="L1" s="1" t="s">
        <v>64</v>
      </c>
    </row>
    <row r="2" spans="2:12" ht="13.5">
      <c r="B2" s="1" t="s">
        <v>75</v>
      </c>
      <c r="C2" s="1" t="s">
        <v>42</v>
      </c>
      <c r="D2" s="1" t="s">
        <v>72</v>
      </c>
      <c r="E2" s="1" t="s">
        <v>73</v>
      </c>
      <c r="F2" s="1" t="s">
        <v>46</v>
      </c>
      <c r="G2" s="1" t="s">
        <v>48</v>
      </c>
      <c r="H2" s="1" t="s">
        <v>56</v>
      </c>
      <c r="I2" s="1" t="s">
        <v>70</v>
      </c>
      <c r="J2" s="1" t="s">
        <v>71</v>
      </c>
      <c r="L2" s="1" t="s">
        <v>74</v>
      </c>
    </row>
    <row r="3" spans="1:12" ht="13.5">
      <c r="A3" t="s">
        <v>0</v>
      </c>
      <c r="B3">
        <v>33796571</v>
      </c>
      <c r="C3">
        <v>6277294</v>
      </c>
      <c r="D3">
        <v>2282487</v>
      </c>
      <c r="E3">
        <v>6304250</v>
      </c>
      <c r="F3">
        <v>35077840</v>
      </c>
      <c r="G3">
        <v>309463</v>
      </c>
      <c r="H3">
        <v>84047905</v>
      </c>
      <c r="I3">
        <v>550</v>
      </c>
      <c r="J3">
        <v>112</v>
      </c>
      <c r="K3">
        <f>SUM(B3:G3)-H3</f>
        <v>0</v>
      </c>
      <c r="L3" s="2">
        <f>I3/J3</f>
        <v>4.910714285714286</v>
      </c>
    </row>
    <row r="4" spans="1:12" ht="13.5">
      <c r="A4" t="s">
        <v>1</v>
      </c>
      <c r="B4">
        <v>26203</v>
      </c>
      <c r="C4">
        <v>1008</v>
      </c>
      <c r="D4">
        <v>109409</v>
      </c>
      <c r="E4">
        <v>138410</v>
      </c>
      <c r="F4">
        <v>6390405</v>
      </c>
      <c r="G4">
        <v>0</v>
      </c>
      <c r="H4">
        <v>6665435</v>
      </c>
      <c r="I4">
        <v>681</v>
      </c>
      <c r="J4">
        <v>145</v>
      </c>
      <c r="K4">
        <f aca="true" t="shared" si="0" ref="K4:K46">SUM(B4:G4)-H4</f>
        <v>0</v>
      </c>
      <c r="L4" s="2">
        <f aca="true" t="shared" si="1" ref="L4:L46">I4/J4</f>
        <v>4.696551724137931</v>
      </c>
    </row>
    <row r="5" spans="1:12" ht="13.5">
      <c r="A5" t="s">
        <v>2</v>
      </c>
      <c r="B5">
        <v>4953267</v>
      </c>
      <c r="C5">
        <v>473560</v>
      </c>
      <c r="D5">
        <v>292309</v>
      </c>
      <c r="E5">
        <v>1649304</v>
      </c>
      <c r="F5">
        <v>2427682</v>
      </c>
      <c r="G5">
        <v>0</v>
      </c>
      <c r="H5">
        <v>9796122</v>
      </c>
      <c r="I5">
        <v>621</v>
      </c>
      <c r="J5">
        <v>112</v>
      </c>
      <c r="K5">
        <f t="shared" si="0"/>
        <v>0</v>
      </c>
      <c r="L5" s="2">
        <f t="shared" si="1"/>
        <v>5.544642857142857</v>
      </c>
    </row>
    <row r="6" spans="1:12" ht="13.5">
      <c r="A6" t="s">
        <v>3</v>
      </c>
      <c r="B6">
        <v>2518702</v>
      </c>
      <c r="C6">
        <v>340235</v>
      </c>
      <c r="D6">
        <v>173562</v>
      </c>
      <c r="E6">
        <v>116699</v>
      </c>
      <c r="F6">
        <v>1486169</v>
      </c>
      <c r="G6">
        <v>6042</v>
      </c>
      <c r="H6">
        <v>4641409</v>
      </c>
      <c r="I6">
        <v>572</v>
      </c>
      <c r="J6">
        <v>104</v>
      </c>
      <c r="K6">
        <f t="shared" si="0"/>
        <v>0</v>
      </c>
      <c r="L6" s="2">
        <f t="shared" si="1"/>
        <v>5.5</v>
      </c>
    </row>
    <row r="7" spans="1:12" ht="13.5">
      <c r="A7" t="s">
        <v>4</v>
      </c>
      <c r="B7">
        <v>1252313</v>
      </c>
      <c r="C7">
        <v>425349</v>
      </c>
      <c r="D7">
        <v>55015</v>
      </c>
      <c r="E7">
        <v>15871</v>
      </c>
      <c r="F7">
        <v>779885</v>
      </c>
      <c r="G7">
        <v>510</v>
      </c>
      <c r="H7">
        <v>2528943</v>
      </c>
      <c r="I7">
        <v>551</v>
      </c>
      <c r="J7">
        <v>105</v>
      </c>
      <c r="K7">
        <f t="shared" si="0"/>
        <v>0</v>
      </c>
      <c r="L7" s="2">
        <f t="shared" si="1"/>
        <v>5.247619047619048</v>
      </c>
    </row>
    <row r="8" spans="1:12" ht="13.5">
      <c r="A8" t="s">
        <v>5</v>
      </c>
      <c r="B8">
        <v>2049519</v>
      </c>
      <c r="C8">
        <v>218844</v>
      </c>
      <c r="D8">
        <v>59889</v>
      </c>
      <c r="E8">
        <v>4746</v>
      </c>
      <c r="F8">
        <v>568219</v>
      </c>
      <c r="G8">
        <v>1035</v>
      </c>
      <c r="H8" s="8">
        <v>2902252</v>
      </c>
      <c r="I8">
        <v>446</v>
      </c>
      <c r="J8">
        <v>88</v>
      </c>
      <c r="K8">
        <f t="shared" si="0"/>
        <v>0</v>
      </c>
      <c r="L8" s="2">
        <f t="shared" si="1"/>
        <v>5.068181818181818</v>
      </c>
    </row>
    <row r="9" spans="1:12" ht="13.5">
      <c r="A9" t="s">
        <v>6</v>
      </c>
      <c r="B9">
        <v>1172755</v>
      </c>
      <c r="C9">
        <v>741811</v>
      </c>
      <c r="D9">
        <v>93340</v>
      </c>
      <c r="E9">
        <v>10576</v>
      </c>
      <c r="F9">
        <v>271493</v>
      </c>
      <c r="G9">
        <v>0</v>
      </c>
      <c r="H9" s="8">
        <v>2289975</v>
      </c>
      <c r="I9">
        <v>406</v>
      </c>
      <c r="J9">
        <v>84</v>
      </c>
      <c r="K9">
        <f t="shared" si="0"/>
        <v>0</v>
      </c>
      <c r="L9" s="2">
        <f t="shared" si="1"/>
        <v>4.833333333333333</v>
      </c>
    </row>
    <row r="10" spans="1:12" ht="13.5">
      <c r="A10" t="s">
        <v>7</v>
      </c>
      <c r="B10">
        <v>8466400</v>
      </c>
      <c r="C10">
        <v>418884</v>
      </c>
      <c r="D10">
        <v>636759</v>
      </c>
      <c r="E10">
        <v>1049605</v>
      </c>
      <c r="F10">
        <v>12431513</v>
      </c>
      <c r="G10">
        <v>36907</v>
      </c>
      <c r="H10" s="8">
        <v>23040068</v>
      </c>
      <c r="I10">
        <v>830</v>
      </c>
      <c r="J10">
        <v>166</v>
      </c>
      <c r="K10">
        <f t="shared" si="0"/>
        <v>0</v>
      </c>
      <c r="L10" s="2">
        <f t="shared" si="1"/>
        <v>5</v>
      </c>
    </row>
    <row r="11" spans="1:12" ht="13.5">
      <c r="A11" t="s">
        <v>8</v>
      </c>
      <c r="B11">
        <v>1176390</v>
      </c>
      <c r="C11">
        <v>100552</v>
      </c>
      <c r="D11" s="8">
        <v>92540</v>
      </c>
      <c r="E11">
        <v>173371</v>
      </c>
      <c r="F11">
        <v>469008</v>
      </c>
      <c r="G11">
        <v>0</v>
      </c>
      <c r="H11" s="8">
        <v>2011861</v>
      </c>
      <c r="I11">
        <v>341</v>
      </c>
      <c r="J11">
        <v>78</v>
      </c>
      <c r="K11" s="3">
        <f t="shared" si="0"/>
        <v>0</v>
      </c>
      <c r="L11" s="2">
        <f t="shared" si="1"/>
        <v>4.371794871794871</v>
      </c>
    </row>
    <row r="12" spans="1:12" ht="13.5">
      <c r="A12" t="s">
        <v>9</v>
      </c>
      <c r="B12">
        <v>169222</v>
      </c>
      <c r="C12">
        <v>17090</v>
      </c>
      <c r="D12">
        <v>29712</v>
      </c>
      <c r="E12">
        <v>4500</v>
      </c>
      <c r="F12">
        <v>133207</v>
      </c>
      <c r="G12">
        <v>0</v>
      </c>
      <c r="H12" s="8">
        <v>353731</v>
      </c>
      <c r="I12">
        <v>294</v>
      </c>
      <c r="J12">
        <v>65</v>
      </c>
      <c r="K12">
        <f t="shared" si="0"/>
        <v>0</v>
      </c>
      <c r="L12" s="2">
        <f t="shared" si="1"/>
        <v>4.523076923076923</v>
      </c>
    </row>
    <row r="13" spans="1:12" ht="13.5">
      <c r="A13" t="s">
        <v>10</v>
      </c>
      <c r="B13">
        <v>153661</v>
      </c>
      <c r="C13">
        <v>1372</v>
      </c>
      <c r="D13">
        <v>13276</v>
      </c>
      <c r="E13">
        <v>0</v>
      </c>
      <c r="F13">
        <v>3828</v>
      </c>
      <c r="G13">
        <v>0</v>
      </c>
      <c r="H13" s="8">
        <v>172137</v>
      </c>
      <c r="I13">
        <v>430</v>
      </c>
      <c r="J13">
        <v>91</v>
      </c>
      <c r="K13">
        <f t="shared" si="0"/>
        <v>0</v>
      </c>
      <c r="L13" s="2">
        <f t="shared" si="1"/>
        <v>4.725274725274725</v>
      </c>
    </row>
    <row r="14" spans="1:12" ht="13.5">
      <c r="A14" t="s">
        <v>54</v>
      </c>
      <c r="B14">
        <v>101440</v>
      </c>
      <c r="C14">
        <v>350</v>
      </c>
      <c r="D14">
        <v>4010</v>
      </c>
      <c r="E14">
        <v>36985</v>
      </c>
      <c r="F14">
        <v>19652</v>
      </c>
      <c r="G14">
        <v>0</v>
      </c>
      <c r="H14" s="8">
        <v>162437</v>
      </c>
      <c r="I14">
        <v>353</v>
      </c>
      <c r="J14">
        <v>77</v>
      </c>
      <c r="K14">
        <f t="shared" si="0"/>
        <v>0</v>
      </c>
      <c r="L14" s="2">
        <f t="shared" si="1"/>
        <v>4.584415584415584</v>
      </c>
    </row>
    <row r="15" spans="1:12" ht="13.5">
      <c r="A15" t="s">
        <v>11</v>
      </c>
      <c r="B15">
        <v>69553</v>
      </c>
      <c r="C15">
        <v>727</v>
      </c>
      <c r="D15">
        <v>2579</v>
      </c>
      <c r="E15">
        <v>10055</v>
      </c>
      <c r="F15">
        <v>6591</v>
      </c>
      <c r="G15">
        <v>0</v>
      </c>
      <c r="H15" s="8">
        <v>89505</v>
      </c>
      <c r="I15">
        <v>227</v>
      </c>
      <c r="J15">
        <v>58</v>
      </c>
      <c r="K15">
        <f t="shared" si="0"/>
        <v>0</v>
      </c>
      <c r="L15" s="2">
        <f t="shared" si="1"/>
        <v>3.913793103448276</v>
      </c>
    </row>
    <row r="16" spans="1:12" ht="13.5">
      <c r="A16" t="s">
        <v>12</v>
      </c>
      <c r="B16">
        <v>116698</v>
      </c>
      <c r="C16">
        <v>1446</v>
      </c>
      <c r="D16">
        <v>2709</v>
      </c>
      <c r="E16">
        <v>84723</v>
      </c>
      <c r="F16">
        <v>66462</v>
      </c>
      <c r="G16">
        <v>0</v>
      </c>
      <c r="H16">
        <v>272038</v>
      </c>
      <c r="I16">
        <v>344</v>
      </c>
      <c r="J16">
        <v>89</v>
      </c>
      <c r="K16">
        <f t="shared" si="0"/>
        <v>0</v>
      </c>
      <c r="L16" s="2">
        <f t="shared" si="1"/>
        <v>3.865168539325843</v>
      </c>
    </row>
    <row r="17" spans="1:12" ht="13.5">
      <c r="A17" t="s">
        <v>13</v>
      </c>
      <c r="B17">
        <v>101277</v>
      </c>
      <c r="C17">
        <v>3874</v>
      </c>
      <c r="D17">
        <v>2737</v>
      </c>
      <c r="E17">
        <v>34346</v>
      </c>
      <c r="F17">
        <v>115261</v>
      </c>
      <c r="G17">
        <v>0</v>
      </c>
      <c r="H17">
        <v>257495</v>
      </c>
      <c r="I17">
        <v>511</v>
      </c>
      <c r="J17">
        <v>110</v>
      </c>
      <c r="K17">
        <f t="shared" si="0"/>
        <v>0</v>
      </c>
      <c r="L17" s="2">
        <f t="shared" si="1"/>
        <v>4.6454545454545455</v>
      </c>
    </row>
    <row r="18" spans="1:12" ht="13.5">
      <c r="A18" t="s">
        <v>14</v>
      </c>
      <c r="B18">
        <v>41198</v>
      </c>
      <c r="C18">
        <v>1570</v>
      </c>
      <c r="D18">
        <v>2534</v>
      </c>
      <c r="E18">
        <v>2596</v>
      </c>
      <c r="F18">
        <v>425</v>
      </c>
      <c r="G18">
        <v>0</v>
      </c>
      <c r="H18">
        <v>48323</v>
      </c>
      <c r="I18">
        <v>225</v>
      </c>
      <c r="J18">
        <v>46</v>
      </c>
      <c r="K18">
        <f t="shared" si="0"/>
        <v>0</v>
      </c>
      <c r="L18" s="2">
        <f t="shared" si="1"/>
        <v>4.891304347826087</v>
      </c>
    </row>
    <row r="19" spans="1:12" ht="13.5">
      <c r="A19" t="s">
        <v>15</v>
      </c>
      <c r="B19">
        <v>88249</v>
      </c>
      <c r="C19">
        <v>12967</v>
      </c>
      <c r="D19">
        <v>4512</v>
      </c>
      <c r="E19">
        <v>0</v>
      </c>
      <c r="F19">
        <v>1988</v>
      </c>
      <c r="G19">
        <v>0</v>
      </c>
      <c r="H19">
        <v>107716</v>
      </c>
      <c r="I19">
        <v>271</v>
      </c>
      <c r="J19">
        <v>60</v>
      </c>
      <c r="K19">
        <f t="shared" si="0"/>
        <v>0</v>
      </c>
      <c r="L19" s="2">
        <f t="shared" si="1"/>
        <v>4.516666666666667</v>
      </c>
    </row>
    <row r="20" spans="1:12" ht="13.5">
      <c r="A20" s="1" t="s">
        <v>76</v>
      </c>
      <c r="B20">
        <v>196559</v>
      </c>
      <c r="C20">
        <v>42934</v>
      </c>
      <c r="D20">
        <v>16369</v>
      </c>
      <c r="F20">
        <v>41014</v>
      </c>
      <c r="H20">
        <f>SUM(B20:G20)</f>
        <v>296876</v>
      </c>
      <c r="I20">
        <v>338</v>
      </c>
      <c r="J20">
        <v>78</v>
      </c>
      <c r="L20" s="2">
        <f t="shared" si="1"/>
        <v>4.333333333333333</v>
      </c>
    </row>
    <row r="21" spans="1:12" ht="13.5">
      <c r="A21" t="s">
        <v>16</v>
      </c>
      <c r="B21">
        <v>138533</v>
      </c>
      <c r="C21">
        <v>18222</v>
      </c>
      <c r="D21">
        <v>14102</v>
      </c>
      <c r="E21">
        <v>166</v>
      </c>
      <c r="F21">
        <v>80580</v>
      </c>
      <c r="G21">
        <v>0</v>
      </c>
      <c r="H21">
        <v>251603</v>
      </c>
      <c r="I21">
        <v>384</v>
      </c>
      <c r="J21">
        <v>90</v>
      </c>
      <c r="K21">
        <f t="shared" si="0"/>
        <v>0</v>
      </c>
      <c r="L21" s="2">
        <f t="shared" si="1"/>
        <v>4.266666666666667</v>
      </c>
    </row>
    <row r="22" spans="1:12" ht="13.5">
      <c r="A22" t="s">
        <v>17</v>
      </c>
      <c r="B22">
        <v>1180464</v>
      </c>
      <c r="C22">
        <v>302390</v>
      </c>
      <c r="D22">
        <v>65533</v>
      </c>
      <c r="E22">
        <v>454309</v>
      </c>
      <c r="F22">
        <v>669779</v>
      </c>
      <c r="G22">
        <v>0</v>
      </c>
      <c r="H22">
        <v>2672475</v>
      </c>
      <c r="I22">
        <v>343</v>
      </c>
      <c r="J22">
        <v>77</v>
      </c>
      <c r="K22">
        <f t="shared" si="0"/>
        <v>0</v>
      </c>
      <c r="L22" s="2">
        <f t="shared" si="1"/>
        <v>4.454545454545454</v>
      </c>
    </row>
    <row r="23" spans="1:12" ht="13.5">
      <c r="A23" t="s">
        <v>18</v>
      </c>
      <c r="B23">
        <v>29895</v>
      </c>
      <c r="C23">
        <v>3048</v>
      </c>
      <c r="D23">
        <v>8688</v>
      </c>
      <c r="E23">
        <v>0</v>
      </c>
      <c r="F23">
        <v>67340</v>
      </c>
      <c r="G23">
        <v>0</v>
      </c>
      <c r="H23">
        <v>108971</v>
      </c>
      <c r="I23">
        <v>226</v>
      </c>
      <c r="J23">
        <v>63</v>
      </c>
      <c r="K23">
        <f t="shared" si="0"/>
        <v>0</v>
      </c>
      <c r="L23" s="2">
        <f t="shared" si="1"/>
        <v>3.5873015873015874</v>
      </c>
    </row>
    <row r="24" spans="1:12" ht="13.5">
      <c r="A24" t="s">
        <v>19</v>
      </c>
      <c r="B24">
        <v>51114</v>
      </c>
      <c r="C24">
        <v>28231</v>
      </c>
      <c r="D24">
        <v>2361</v>
      </c>
      <c r="E24">
        <v>0</v>
      </c>
      <c r="F24">
        <v>50450</v>
      </c>
      <c r="G24">
        <v>0</v>
      </c>
      <c r="H24">
        <v>132156</v>
      </c>
      <c r="I24">
        <v>502</v>
      </c>
      <c r="J24">
        <v>99</v>
      </c>
      <c r="K24">
        <f t="shared" si="0"/>
        <v>0</v>
      </c>
      <c r="L24" s="2">
        <f t="shared" si="1"/>
        <v>5.070707070707071</v>
      </c>
    </row>
    <row r="25" spans="1:12" ht="13.5">
      <c r="A25" t="s">
        <v>57</v>
      </c>
      <c r="B25">
        <v>39525</v>
      </c>
      <c r="C25">
        <v>3730</v>
      </c>
      <c r="D25">
        <v>5107</v>
      </c>
      <c r="E25">
        <v>0</v>
      </c>
      <c r="F25">
        <v>7568</v>
      </c>
      <c r="G25">
        <v>0</v>
      </c>
      <c r="H25">
        <v>55930</v>
      </c>
      <c r="I25">
        <v>299</v>
      </c>
      <c r="J25">
        <v>71</v>
      </c>
      <c r="K25">
        <f t="shared" si="0"/>
        <v>0</v>
      </c>
      <c r="L25" s="2">
        <f t="shared" si="1"/>
        <v>4.211267605633803</v>
      </c>
    </row>
    <row r="26" spans="1:12" ht="13.5">
      <c r="A26" t="s">
        <v>58</v>
      </c>
      <c r="B26">
        <v>39587</v>
      </c>
      <c r="C26">
        <v>6009</v>
      </c>
      <c r="D26">
        <v>2002</v>
      </c>
      <c r="E26">
        <v>0</v>
      </c>
      <c r="F26">
        <v>43090</v>
      </c>
      <c r="G26">
        <v>0</v>
      </c>
      <c r="H26">
        <v>90688</v>
      </c>
      <c r="I26">
        <v>335</v>
      </c>
      <c r="J26">
        <v>85</v>
      </c>
      <c r="K26">
        <f t="shared" si="0"/>
        <v>0</v>
      </c>
      <c r="L26" s="2">
        <f t="shared" si="1"/>
        <v>3.9411764705882355</v>
      </c>
    </row>
    <row r="27" spans="1:12" ht="13.5">
      <c r="A27" t="s">
        <v>20</v>
      </c>
      <c r="B27">
        <v>88062</v>
      </c>
      <c r="C27">
        <v>11417</v>
      </c>
      <c r="D27">
        <v>3098</v>
      </c>
      <c r="E27">
        <v>0</v>
      </c>
      <c r="F27">
        <v>34056</v>
      </c>
      <c r="G27">
        <v>0</v>
      </c>
      <c r="H27">
        <v>136633</v>
      </c>
      <c r="I27">
        <v>256</v>
      </c>
      <c r="J27">
        <v>55</v>
      </c>
      <c r="K27">
        <f t="shared" si="0"/>
        <v>0</v>
      </c>
      <c r="L27" s="2">
        <f t="shared" si="1"/>
        <v>4.654545454545454</v>
      </c>
    </row>
    <row r="28" spans="1:12" ht="13.5">
      <c r="A28" t="s">
        <v>21</v>
      </c>
      <c r="B28">
        <v>77879</v>
      </c>
      <c r="C28">
        <v>5360</v>
      </c>
      <c r="D28">
        <v>2000</v>
      </c>
      <c r="E28">
        <v>0</v>
      </c>
      <c r="F28">
        <v>737</v>
      </c>
      <c r="G28">
        <v>0</v>
      </c>
      <c r="H28">
        <v>85976</v>
      </c>
      <c r="I28">
        <v>259</v>
      </c>
      <c r="J28">
        <v>54</v>
      </c>
      <c r="K28">
        <f>SUM(B28:G28)-H28</f>
        <v>0</v>
      </c>
      <c r="L28" s="2">
        <f t="shared" si="1"/>
        <v>4.796296296296297</v>
      </c>
    </row>
    <row r="29" spans="1:12" ht="13.5">
      <c r="A29" t="s">
        <v>22</v>
      </c>
      <c r="B29">
        <v>19587</v>
      </c>
      <c r="C29">
        <v>571</v>
      </c>
      <c r="D29">
        <v>427</v>
      </c>
      <c r="E29">
        <v>27050</v>
      </c>
      <c r="F29">
        <v>12030</v>
      </c>
      <c r="G29">
        <v>0</v>
      </c>
      <c r="H29">
        <v>59665</v>
      </c>
      <c r="I29">
        <v>231</v>
      </c>
      <c r="J29">
        <v>55</v>
      </c>
      <c r="K29">
        <f t="shared" si="0"/>
        <v>0</v>
      </c>
      <c r="L29" s="2">
        <f t="shared" si="1"/>
        <v>4.2</v>
      </c>
    </row>
    <row r="30" spans="1:12" ht="13.5">
      <c r="A30" t="s">
        <v>23</v>
      </c>
      <c r="B30">
        <v>68550</v>
      </c>
      <c r="C30">
        <v>10896</v>
      </c>
      <c r="D30">
        <v>2787</v>
      </c>
      <c r="E30">
        <v>7998</v>
      </c>
      <c r="F30">
        <v>25480</v>
      </c>
      <c r="G30">
        <v>0</v>
      </c>
      <c r="H30">
        <v>115711</v>
      </c>
      <c r="I30">
        <v>285</v>
      </c>
      <c r="J30">
        <v>59</v>
      </c>
      <c r="K30">
        <f t="shared" si="0"/>
        <v>0</v>
      </c>
      <c r="L30" s="2">
        <f t="shared" si="1"/>
        <v>4.830508474576271</v>
      </c>
    </row>
    <row r="31" spans="1:12" ht="13.5">
      <c r="A31" t="s">
        <v>24</v>
      </c>
      <c r="B31">
        <v>56061</v>
      </c>
      <c r="C31">
        <v>11654</v>
      </c>
      <c r="D31">
        <v>2040</v>
      </c>
      <c r="E31">
        <v>25259</v>
      </c>
      <c r="F31">
        <v>50415</v>
      </c>
      <c r="G31">
        <v>0</v>
      </c>
      <c r="H31">
        <v>145429</v>
      </c>
      <c r="I31">
        <v>320</v>
      </c>
      <c r="J31">
        <v>74</v>
      </c>
      <c r="K31">
        <f t="shared" si="0"/>
        <v>0</v>
      </c>
      <c r="L31" s="2">
        <f t="shared" si="1"/>
        <v>4.324324324324325</v>
      </c>
    </row>
    <row r="32" spans="1:12" ht="13.5">
      <c r="A32" t="s">
        <v>25</v>
      </c>
      <c r="B32">
        <v>13134</v>
      </c>
      <c r="C32">
        <v>59305</v>
      </c>
      <c r="D32">
        <v>437</v>
      </c>
      <c r="E32">
        <v>83878</v>
      </c>
      <c r="F32">
        <v>81148</v>
      </c>
      <c r="G32">
        <v>0</v>
      </c>
      <c r="H32">
        <v>237902</v>
      </c>
      <c r="I32">
        <v>517</v>
      </c>
      <c r="J32">
        <v>136</v>
      </c>
      <c r="K32">
        <f t="shared" si="0"/>
        <v>0</v>
      </c>
      <c r="L32" s="2">
        <f t="shared" si="1"/>
        <v>3.801470588235294</v>
      </c>
    </row>
    <row r="33" spans="1:12" ht="13.5">
      <c r="A33" t="s">
        <v>26</v>
      </c>
      <c r="B33">
        <v>152848</v>
      </c>
      <c r="C33">
        <v>23552</v>
      </c>
      <c r="D33">
        <v>4690</v>
      </c>
      <c r="E33">
        <v>12583</v>
      </c>
      <c r="F33">
        <v>36903</v>
      </c>
      <c r="G33">
        <v>0</v>
      </c>
      <c r="H33">
        <v>230576</v>
      </c>
      <c r="I33">
        <v>445</v>
      </c>
      <c r="J33">
        <v>102</v>
      </c>
      <c r="K33">
        <f t="shared" si="0"/>
        <v>0</v>
      </c>
      <c r="L33" s="2">
        <f t="shared" si="1"/>
        <v>4.362745098039215</v>
      </c>
    </row>
    <row r="34" spans="1:12" ht="13.5">
      <c r="A34" t="s">
        <v>27</v>
      </c>
      <c r="B34">
        <v>41853</v>
      </c>
      <c r="C34">
        <v>1137</v>
      </c>
      <c r="D34">
        <v>2525</v>
      </c>
      <c r="E34">
        <v>24240</v>
      </c>
      <c r="F34">
        <v>39310</v>
      </c>
      <c r="G34">
        <v>0</v>
      </c>
      <c r="H34">
        <v>109065</v>
      </c>
      <c r="I34">
        <v>212</v>
      </c>
      <c r="J34">
        <v>42</v>
      </c>
      <c r="K34">
        <f t="shared" si="0"/>
        <v>0</v>
      </c>
      <c r="L34" s="2">
        <f t="shared" si="1"/>
        <v>5.0476190476190474</v>
      </c>
    </row>
    <row r="35" spans="1:12" ht="13.5">
      <c r="A35" t="s">
        <v>28</v>
      </c>
      <c r="B35">
        <v>89347</v>
      </c>
      <c r="C35">
        <v>8615</v>
      </c>
      <c r="D35">
        <v>5790</v>
      </c>
      <c r="E35">
        <v>0</v>
      </c>
      <c r="F35">
        <v>84416</v>
      </c>
      <c r="G35">
        <v>0</v>
      </c>
      <c r="H35">
        <v>188168</v>
      </c>
      <c r="I35">
        <v>410</v>
      </c>
      <c r="J35">
        <v>97</v>
      </c>
      <c r="K35">
        <f t="shared" si="0"/>
        <v>0</v>
      </c>
      <c r="L35" s="2">
        <f>I35/J35</f>
        <v>4.22680412371134</v>
      </c>
    </row>
    <row r="36" spans="1:12" ht="13.5">
      <c r="A36" t="s">
        <v>29</v>
      </c>
      <c r="B36">
        <v>80593</v>
      </c>
      <c r="C36">
        <v>426</v>
      </c>
      <c r="D36">
        <v>3865</v>
      </c>
      <c r="E36">
        <v>77604</v>
      </c>
      <c r="F36">
        <v>25509</v>
      </c>
      <c r="G36">
        <v>0</v>
      </c>
      <c r="H36">
        <v>187997</v>
      </c>
      <c r="I36">
        <v>359</v>
      </c>
      <c r="J36">
        <v>72</v>
      </c>
      <c r="K36">
        <f t="shared" si="0"/>
        <v>0</v>
      </c>
      <c r="L36" s="2">
        <f t="shared" si="1"/>
        <v>4.986111111111111</v>
      </c>
    </row>
    <row r="37" spans="1:12" ht="13.5">
      <c r="A37" t="s">
        <v>30</v>
      </c>
      <c r="B37">
        <v>45395</v>
      </c>
      <c r="C37">
        <v>1745</v>
      </c>
      <c r="D37">
        <v>2238</v>
      </c>
      <c r="E37">
        <v>4240</v>
      </c>
      <c r="F37">
        <v>70455</v>
      </c>
      <c r="G37">
        <v>0</v>
      </c>
      <c r="H37">
        <v>124073</v>
      </c>
      <c r="I37">
        <v>402</v>
      </c>
      <c r="J37">
        <v>89</v>
      </c>
      <c r="K37">
        <f t="shared" si="0"/>
        <v>0</v>
      </c>
      <c r="L37" s="2">
        <f t="shared" si="1"/>
        <v>4.51685393258427</v>
      </c>
    </row>
    <row r="38" spans="1:12" ht="13.5">
      <c r="A38" t="s">
        <v>31</v>
      </c>
      <c r="B38">
        <v>54330</v>
      </c>
      <c r="C38">
        <v>1060</v>
      </c>
      <c r="D38">
        <v>1808</v>
      </c>
      <c r="E38">
        <v>79148</v>
      </c>
      <c r="F38">
        <v>18679</v>
      </c>
      <c r="G38">
        <v>0</v>
      </c>
      <c r="H38">
        <v>155025</v>
      </c>
      <c r="I38">
        <v>298</v>
      </c>
      <c r="J38">
        <v>67</v>
      </c>
      <c r="K38">
        <f t="shared" si="0"/>
        <v>0</v>
      </c>
      <c r="L38" s="2">
        <f t="shared" si="1"/>
        <v>4.447761194029851</v>
      </c>
    </row>
    <row r="39" spans="1:12" ht="13.5">
      <c r="A39" t="s">
        <v>32</v>
      </c>
      <c r="B39">
        <v>80242</v>
      </c>
      <c r="C39">
        <v>4405</v>
      </c>
      <c r="D39">
        <v>3688</v>
      </c>
      <c r="E39">
        <v>112295</v>
      </c>
      <c r="F39">
        <v>19313</v>
      </c>
      <c r="G39">
        <v>0</v>
      </c>
      <c r="H39">
        <v>219943</v>
      </c>
      <c r="I39">
        <v>367</v>
      </c>
      <c r="J39">
        <v>87</v>
      </c>
      <c r="K39">
        <f t="shared" si="0"/>
        <v>0</v>
      </c>
      <c r="L39" s="2">
        <f t="shared" si="1"/>
        <v>4.218390804597701</v>
      </c>
    </row>
    <row r="40" spans="1:12" ht="13.5">
      <c r="A40" t="s">
        <v>33</v>
      </c>
      <c r="B40">
        <v>51598</v>
      </c>
      <c r="C40">
        <v>56174</v>
      </c>
      <c r="D40">
        <v>4514</v>
      </c>
      <c r="E40">
        <v>0</v>
      </c>
      <c r="F40">
        <v>1170</v>
      </c>
      <c r="G40">
        <v>0</v>
      </c>
      <c r="H40">
        <v>113456</v>
      </c>
      <c r="I40">
        <v>482</v>
      </c>
      <c r="J40">
        <v>110</v>
      </c>
      <c r="K40">
        <f t="shared" si="0"/>
        <v>0</v>
      </c>
      <c r="L40" s="2">
        <f t="shared" si="1"/>
        <v>4.381818181818182</v>
      </c>
    </row>
    <row r="41" spans="1:12" ht="13.5">
      <c r="A41" t="s">
        <v>34</v>
      </c>
      <c r="B41">
        <v>100864</v>
      </c>
      <c r="C41">
        <v>65055</v>
      </c>
      <c r="D41">
        <v>7468</v>
      </c>
      <c r="E41">
        <v>14</v>
      </c>
      <c r="F41">
        <v>1710</v>
      </c>
      <c r="G41">
        <v>0</v>
      </c>
      <c r="H41">
        <v>175111</v>
      </c>
      <c r="I41">
        <v>369</v>
      </c>
      <c r="J41">
        <v>86</v>
      </c>
      <c r="K41">
        <f t="shared" si="0"/>
        <v>0</v>
      </c>
      <c r="L41" s="2">
        <f t="shared" si="1"/>
        <v>4.290697674418604</v>
      </c>
    </row>
    <row r="42" spans="1:12" ht="13.5">
      <c r="A42" t="s">
        <v>35</v>
      </c>
      <c r="B42">
        <v>2371434</v>
      </c>
      <c r="C42">
        <v>843159</v>
      </c>
      <c r="D42">
        <v>138067</v>
      </c>
      <c r="E42">
        <v>60489</v>
      </c>
      <c r="F42">
        <v>694203</v>
      </c>
      <c r="G42">
        <v>0</v>
      </c>
      <c r="H42">
        <v>4107352</v>
      </c>
      <c r="I42">
        <v>325</v>
      </c>
      <c r="J42">
        <v>71</v>
      </c>
      <c r="K42">
        <f t="shared" si="0"/>
        <v>0</v>
      </c>
      <c r="L42" s="2">
        <f t="shared" si="1"/>
        <v>4.577464788732394</v>
      </c>
    </row>
    <row r="43" spans="1:12" ht="13.5">
      <c r="A43" t="s">
        <v>36</v>
      </c>
      <c r="B43">
        <v>3436154</v>
      </c>
      <c r="C43">
        <v>784484</v>
      </c>
      <c r="D43">
        <v>265714</v>
      </c>
      <c r="E43">
        <v>1576890</v>
      </c>
      <c r="F43">
        <v>5415339</v>
      </c>
      <c r="G43">
        <v>0</v>
      </c>
      <c r="H43">
        <v>11478581</v>
      </c>
      <c r="I43">
        <v>534</v>
      </c>
      <c r="J43">
        <v>112</v>
      </c>
      <c r="K43">
        <f t="shared" si="0"/>
        <v>0</v>
      </c>
      <c r="L43" s="2">
        <f t="shared" si="1"/>
        <v>4.767857142857143</v>
      </c>
    </row>
    <row r="44" spans="1:12" ht="13.5">
      <c r="A44" t="s">
        <v>37</v>
      </c>
      <c r="B44">
        <v>2070579</v>
      </c>
      <c r="C44">
        <v>699231</v>
      </c>
      <c r="D44">
        <v>106595</v>
      </c>
      <c r="E44">
        <v>191019</v>
      </c>
      <c r="F44">
        <v>1791360</v>
      </c>
      <c r="G44">
        <v>11934</v>
      </c>
      <c r="H44">
        <v>4870718</v>
      </c>
      <c r="I44">
        <v>423</v>
      </c>
      <c r="J44">
        <v>88</v>
      </c>
      <c r="K44">
        <f t="shared" si="0"/>
        <v>0</v>
      </c>
      <c r="L44" s="2">
        <f t="shared" si="1"/>
        <v>4.806818181818182</v>
      </c>
    </row>
    <row r="45" spans="1:12" ht="13.5">
      <c r="A45" t="s">
        <v>38</v>
      </c>
      <c r="B45">
        <v>1233758</v>
      </c>
      <c r="C45">
        <v>568879</v>
      </c>
      <c r="D45">
        <v>101979</v>
      </c>
      <c r="E45">
        <v>106842</v>
      </c>
      <c r="F45">
        <v>1162874</v>
      </c>
      <c r="G45">
        <v>253035</v>
      </c>
      <c r="H45">
        <v>3427367</v>
      </c>
      <c r="I45">
        <v>509</v>
      </c>
      <c r="J45">
        <v>107</v>
      </c>
      <c r="K45">
        <f t="shared" si="0"/>
        <v>0</v>
      </c>
      <c r="L45" s="2">
        <f t="shared" si="1"/>
        <v>4.757009345794392</v>
      </c>
    </row>
    <row r="46" spans="1:12" ht="13.5">
      <c r="A46" t="s">
        <v>39</v>
      </c>
      <c r="B46">
        <v>1288633</v>
      </c>
      <c r="C46">
        <v>358908</v>
      </c>
      <c r="D46">
        <v>91776</v>
      </c>
      <c r="E46">
        <v>756119</v>
      </c>
      <c r="F46">
        <v>519911</v>
      </c>
      <c r="G46">
        <v>0</v>
      </c>
      <c r="H46">
        <v>3015347</v>
      </c>
      <c r="I46">
        <v>427</v>
      </c>
      <c r="J46">
        <v>87</v>
      </c>
      <c r="K46">
        <f t="shared" si="0"/>
        <v>0</v>
      </c>
      <c r="L46" s="2">
        <f t="shared" si="1"/>
        <v>4.908045977011494</v>
      </c>
    </row>
    <row r="48" spans="1:2" ht="13.5">
      <c r="A48" t="s">
        <v>49</v>
      </c>
      <c r="B48" t="s">
        <v>50</v>
      </c>
    </row>
    <row r="49" spans="1:2" ht="13.5">
      <c r="A49" t="s">
        <v>51</v>
      </c>
      <c r="B49" t="s">
        <v>59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7" zoomScaleNormal="87" zoomScalePageLayoutView="0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4" sqref="F54"/>
    </sheetView>
  </sheetViews>
  <sheetFormatPr defaultColWidth="9.00390625" defaultRowHeight="13.5"/>
  <cols>
    <col min="1" max="1" width="10.625" style="0" bestFit="1" customWidth="1"/>
    <col min="2" max="2" width="9.75390625" style="0" bestFit="1" customWidth="1"/>
    <col min="3" max="5" width="9.125" style="0" bestFit="1" customWidth="1"/>
    <col min="6" max="6" width="9.75390625" style="0" bestFit="1" customWidth="1"/>
    <col min="7" max="7" width="9.125" style="0" bestFit="1" customWidth="1"/>
    <col min="8" max="8" width="10.75390625" style="0" bestFit="1" customWidth="1"/>
    <col min="9" max="10" width="9.125" style="0" bestFit="1" customWidth="1"/>
    <col min="11" max="11" width="9.125" style="0" customWidth="1"/>
    <col min="12" max="12" width="9.125" style="0" bestFit="1" customWidth="1"/>
  </cols>
  <sheetData>
    <row r="1" spans="2:12" ht="13.5">
      <c r="B1" s="1" t="s">
        <v>41</v>
      </c>
      <c r="C1" s="1" t="s">
        <v>40</v>
      </c>
      <c r="D1" s="1" t="s">
        <v>43</v>
      </c>
      <c r="E1" s="1" t="s">
        <v>44</v>
      </c>
      <c r="F1" s="1" t="s">
        <v>45</v>
      </c>
      <c r="G1" s="9" t="s">
        <v>47</v>
      </c>
      <c r="H1" s="9" t="s">
        <v>55</v>
      </c>
      <c r="I1" s="1" t="s">
        <v>52</v>
      </c>
      <c r="J1" s="1" t="s">
        <v>53</v>
      </c>
      <c r="K1" s="1" t="s">
        <v>63</v>
      </c>
      <c r="L1" s="1" t="s">
        <v>65</v>
      </c>
    </row>
    <row r="2" spans="2:12" ht="13.5">
      <c r="B2" s="1" t="s">
        <v>75</v>
      </c>
      <c r="C2" s="1" t="s">
        <v>42</v>
      </c>
      <c r="D2" s="1" t="s">
        <v>72</v>
      </c>
      <c r="E2" s="1" t="s">
        <v>73</v>
      </c>
      <c r="F2" s="1" t="s">
        <v>46</v>
      </c>
      <c r="G2" s="1" t="s">
        <v>48</v>
      </c>
      <c r="H2" s="1" t="s">
        <v>56</v>
      </c>
      <c r="I2" s="1" t="s">
        <v>70</v>
      </c>
      <c r="J2" s="1" t="s">
        <v>71</v>
      </c>
      <c r="L2" s="1" t="s">
        <v>74</v>
      </c>
    </row>
    <row r="3" spans="1:12" ht="13.5">
      <c r="A3" t="s">
        <v>0</v>
      </c>
      <c r="B3">
        <v>43417387</v>
      </c>
      <c r="C3">
        <v>7554373</v>
      </c>
      <c r="D3">
        <v>2241195</v>
      </c>
      <c r="E3">
        <v>7056137</v>
      </c>
      <c r="F3">
        <v>50292844</v>
      </c>
      <c r="G3" s="8">
        <v>1611700</v>
      </c>
      <c r="H3" s="8">
        <v>112173645</v>
      </c>
      <c r="I3">
        <v>731</v>
      </c>
      <c r="J3">
        <v>148</v>
      </c>
      <c r="K3" s="3">
        <f>SUM(B3:G3)-H3</f>
        <v>-9</v>
      </c>
      <c r="L3" s="2">
        <f>I3/J3</f>
        <v>4.9391891891891895</v>
      </c>
    </row>
    <row r="4" spans="1:12" ht="13.5">
      <c r="A4" t="s">
        <v>1</v>
      </c>
      <c r="B4">
        <v>205120</v>
      </c>
      <c r="C4">
        <v>12004</v>
      </c>
      <c r="D4">
        <v>96671</v>
      </c>
      <c r="E4">
        <v>134185</v>
      </c>
      <c r="F4">
        <v>7371584</v>
      </c>
      <c r="G4" s="8">
        <v>0</v>
      </c>
      <c r="H4" s="8">
        <v>7819564</v>
      </c>
      <c r="I4">
        <v>735</v>
      </c>
      <c r="J4">
        <v>152</v>
      </c>
      <c r="K4">
        <f aca="true" t="shared" si="0" ref="K4:K45">SUM(B4:G4)-H4</f>
        <v>0</v>
      </c>
      <c r="L4" s="2">
        <f aca="true" t="shared" si="1" ref="L4:L45">I4/J4</f>
        <v>4.8355263157894735</v>
      </c>
    </row>
    <row r="5" spans="1:12" ht="13.5">
      <c r="A5" t="s">
        <v>2</v>
      </c>
      <c r="B5">
        <v>6072932</v>
      </c>
      <c r="C5">
        <v>469693</v>
      </c>
      <c r="D5">
        <v>210107</v>
      </c>
      <c r="E5">
        <v>2114133</v>
      </c>
      <c r="F5">
        <v>7073907</v>
      </c>
      <c r="G5" s="8">
        <v>0</v>
      </c>
      <c r="H5" s="8">
        <v>15940772</v>
      </c>
      <c r="I5">
        <v>1039</v>
      </c>
      <c r="J5">
        <v>183</v>
      </c>
      <c r="K5">
        <f t="shared" si="0"/>
        <v>0</v>
      </c>
      <c r="L5" s="2">
        <f t="shared" si="1"/>
        <v>5.6775956284153</v>
      </c>
    </row>
    <row r="6" spans="1:12" ht="13.5">
      <c r="A6" t="s">
        <v>3</v>
      </c>
      <c r="B6">
        <v>3440616</v>
      </c>
      <c r="C6">
        <v>394643</v>
      </c>
      <c r="D6">
        <v>182710</v>
      </c>
      <c r="E6">
        <v>93408</v>
      </c>
      <c r="F6">
        <v>4654087</v>
      </c>
      <c r="G6" s="8">
        <v>18180</v>
      </c>
      <c r="H6" s="8">
        <v>8783644</v>
      </c>
      <c r="I6">
        <v>1070</v>
      </c>
      <c r="J6">
        <v>194</v>
      </c>
      <c r="K6">
        <f t="shared" si="0"/>
        <v>0</v>
      </c>
      <c r="L6" s="2">
        <f t="shared" si="1"/>
        <v>5.515463917525773</v>
      </c>
    </row>
    <row r="7" spans="1:12" ht="13.5">
      <c r="A7" t="s">
        <v>4</v>
      </c>
      <c r="B7">
        <v>1709419</v>
      </c>
      <c r="C7">
        <v>528789</v>
      </c>
      <c r="D7">
        <v>68329</v>
      </c>
      <c r="E7">
        <v>15110</v>
      </c>
      <c r="F7">
        <v>846690</v>
      </c>
      <c r="G7" s="8">
        <v>228066</v>
      </c>
      <c r="H7" s="8">
        <v>3396403</v>
      </c>
      <c r="I7">
        <v>713</v>
      </c>
      <c r="J7">
        <v>132</v>
      </c>
      <c r="K7">
        <f t="shared" si="0"/>
        <v>0</v>
      </c>
      <c r="L7" s="2">
        <f t="shared" si="1"/>
        <v>5.401515151515151</v>
      </c>
    </row>
    <row r="8" spans="1:12" ht="13.5">
      <c r="A8" t="s">
        <v>5</v>
      </c>
      <c r="B8">
        <v>2388152</v>
      </c>
      <c r="C8">
        <v>227634</v>
      </c>
      <c r="D8">
        <v>75641</v>
      </c>
      <c r="E8">
        <v>8065</v>
      </c>
      <c r="F8">
        <v>726560</v>
      </c>
      <c r="G8" s="8">
        <v>174650</v>
      </c>
      <c r="H8" s="8">
        <v>3600702</v>
      </c>
      <c r="I8">
        <v>560</v>
      </c>
      <c r="J8">
        <v>107</v>
      </c>
      <c r="K8">
        <f t="shared" si="0"/>
        <v>0</v>
      </c>
      <c r="L8" s="2">
        <f t="shared" si="1"/>
        <v>5.233644859813084</v>
      </c>
    </row>
    <row r="9" spans="1:12" ht="13.5">
      <c r="A9" t="s">
        <v>6</v>
      </c>
      <c r="B9">
        <v>2346599</v>
      </c>
      <c r="C9">
        <v>1251338</v>
      </c>
      <c r="D9">
        <v>127126</v>
      </c>
      <c r="E9">
        <v>8928</v>
      </c>
      <c r="F9">
        <v>272078</v>
      </c>
      <c r="G9" s="8">
        <v>120</v>
      </c>
      <c r="H9" s="8">
        <v>4006189</v>
      </c>
      <c r="I9">
        <v>558</v>
      </c>
      <c r="J9">
        <v>112</v>
      </c>
      <c r="K9">
        <f t="shared" si="0"/>
        <v>0</v>
      </c>
      <c r="L9" s="2">
        <f t="shared" si="1"/>
        <v>4.982142857142857</v>
      </c>
    </row>
    <row r="10" spans="1:12" ht="13.5">
      <c r="A10" t="s">
        <v>7</v>
      </c>
      <c r="B10">
        <v>10170753</v>
      </c>
      <c r="C10">
        <v>535782</v>
      </c>
      <c r="D10">
        <v>448483</v>
      </c>
      <c r="E10">
        <v>789299</v>
      </c>
      <c r="F10">
        <v>19043656</v>
      </c>
      <c r="G10" s="8">
        <v>205428</v>
      </c>
      <c r="H10" s="8">
        <v>31193401</v>
      </c>
      <c r="I10">
        <v>1115</v>
      </c>
      <c r="J10">
        <v>220</v>
      </c>
      <c r="K10">
        <f t="shared" si="0"/>
        <v>0</v>
      </c>
      <c r="L10" s="2">
        <f t="shared" si="1"/>
        <v>5.068181818181818</v>
      </c>
    </row>
    <row r="11" spans="1:12" ht="13.5">
      <c r="A11" t="s">
        <v>8</v>
      </c>
      <c r="B11">
        <v>1810548</v>
      </c>
      <c r="C11">
        <v>332367</v>
      </c>
      <c r="D11">
        <v>92376</v>
      </c>
      <c r="E11">
        <v>227786</v>
      </c>
      <c r="F11">
        <v>485100</v>
      </c>
      <c r="G11" s="8">
        <v>0</v>
      </c>
      <c r="H11" s="8">
        <v>2948177</v>
      </c>
      <c r="I11">
        <v>501</v>
      </c>
      <c r="J11">
        <v>116</v>
      </c>
      <c r="K11">
        <f t="shared" si="0"/>
        <v>0</v>
      </c>
      <c r="L11" s="2">
        <f t="shared" si="1"/>
        <v>4.318965517241379</v>
      </c>
    </row>
    <row r="12" spans="1:12" ht="13.5">
      <c r="A12" t="s">
        <v>9</v>
      </c>
      <c r="B12">
        <v>250096</v>
      </c>
      <c r="C12">
        <v>51458</v>
      </c>
      <c r="D12">
        <v>21922</v>
      </c>
      <c r="E12">
        <v>5295</v>
      </c>
      <c r="F12">
        <v>222907</v>
      </c>
      <c r="G12" s="8">
        <v>0</v>
      </c>
      <c r="H12" s="8">
        <v>551678</v>
      </c>
      <c r="I12">
        <v>423</v>
      </c>
      <c r="J12">
        <v>98</v>
      </c>
      <c r="K12">
        <f t="shared" si="0"/>
        <v>0</v>
      </c>
      <c r="L12" s="2">
        <f t="shared" si="1"/>
        <v>4.316326530612245</v>
      </c>
    </row>
    <row r="13" spans="1:12" ht="13.5">
      <c r="A13" t="s">
        <v>10</v>
      </c>
      <c r="B13">
        <v>235824</v>
      </c>
      <c r="C13">
        <v>4451</v>
      </c>
      <c r="D13">
        <v>10668</v>
      </c>
      <c r="F13">
        <v>3109</v>
      </c>
      <c r="G13" s="8">
        <v>0</v>
      </c>
      <c r="H13" s="8">
        <v>254052</v>
      </c>
      <c r="I13">
        <v>650</v>
      </c>
      <c r="J13">
        <v>135</v>
      </c>
      <c r="K13">
        <f t="shared" si="0"/>
        <v>0</v>
      </c>
      <c r="L13" s="2">
        <f t="shared" si="1"/>
        <v>4.814814814814815</v>
      </c>
    </row>
    <row r="14" spans="1:12" ht="13.5">
      <c r="A14" t="s">
        <v>54</v>
      </c>
      <c r="B14">
        <v>145701</v>
      </c>
      <c r="C14">
        <v>430</v>
      </c>
      <c r="D14">
        <v>4879</v>
      </c>
      <c r="E14">
        <v>44825</v>
      </c>
      <c r="F14">
        <v>5800</v>
      </c>
      <c r="G14" s="8">
        <v>0</v>
      </c>
      <c r="H14" s="8">
        <v>201635</v>
      </c>
      <c r="I14">
        <v>440</v>
      </c>
      <c r="J14">
        <v>101</v>
      </c>
      <c r="K14">
        <f t="shared" si="0"/>
        <v>0</v>
      </c>
      <c r="L14" s="2">
        <f t="shared" si="1"/>
        <v>4.356435643564357</v>
      </c>
    </row>
    <row r="15" spans="1:12" ht="13.5">
      <c r="A15" t="s">
        <v>11</v>
      </c>
      <c r="B15">
        <v>145634</v>
      </c>
      <c r="C15">
        <v>1082</v>
      </c>
      <c r="D15">
        <v>3068</v>
      </c>
      <c r="E15">
        <v>6940</v>
      </c>
      <c r="F15">
        <v>5215</v>
      </c>
      <c r="G15" s="8">
        <v>0</v>
      </c>
      <c r="H15" s="8">
        <v>161939</v>
      </c>
      <c r="I15">
        <v>430</v>
      </c>
      <c r="J15">
        <v>102</v>
      </c>
      <c r="K15">
        <f t="shared" si="0"/>
        <v>0</v>
      </c>
      <c r="L15" s="2">
        <f t="shared" si="1"/>
        <v>4.215686274509804</v>
      </c>
    </row>
    <row r="16" spans="1:12" ht="13.5">
      <c r="A16" t="s">
        <v>12</v>
      </c>
      <c r="B16">
        <v>127477</v>
      </c>
      <c r="C16">
        <v>2193</v>
      </c>
      <c r="D16">
        <v>2198</v>
      </c>
      <c r="E16">
        <v>74862</v>
      </c>
      <c r="F16">
        <v>105714</v>
      </c>
      <c r="G16" s="8">
        <v>0</v>
      </c>
      <c r="H16" s="8">
        <v>312444</v>
      </c>
      <c r="I16">
        <v>408</v>
      </c>
      <c r="J16">
        <v>104</v>
      </c>
      <c r="K16">
        <f t="shared" si="0"/>
        <v>0</v>
      </c>
      <c r="L16" s="2">
        <f t="shared" si="1"/>
        <v>3.923076923076923</v>
      </c>
    </row>
    <row r="17" spans="1:12" ht="13.5">
      <c r="A17" t="s">
        <v>13</v>
      </c>
      <c r="B17">
        <v>137368</v>
      </c>
      <c r="C17">
        <v>3076</v>
      </c>
      <c r="D17">
        <v>2142</v>
      </c>
      <c r="E17">
        <v>93382</v>
      </c>
      <c r="F17">
        <v>100872</v>
      </c>
      <c r="G17" s="8">
        <v>0</v>
      </c>
      <c r="H17" s="8">
        <v>336840</v>
      </c>
      <c r="I17">
        <v>672</v>
      </c>
      <c r="J17">
        <v>161</v>
      </c>
      <c r="K17">
        <f t="shared" si="0"/>
        <v>0</v>
      </c>
      <c r="L17" s="2">
        <f t="shared" si="1"/>
        <v>4.173913043478261</v>
      </c>
    </row>
    <row r="18" spans="1:12" ht="13.5">
      <c r="A18" t="s">
        <v>14</v>
      </c>
      <c r="B18">
        <v>87438</v>
      </c>
      <c r="C18">
        <v>1435</v>
      </c>
      <c r="D18">
        <v>3400</v>
      </c>
      <c r="E18">
        <v>1405</v>
      </c>
      <c r="F18">
        <v>790</v>
      </c>
      <c r="G18" s="8">
        <v>0</v>
      </c>
      <c r="H18" s="8">
        <v>94468</v>
      </c>
      <c r="I18">
        <v>433</v>
      </c>
      <c r="J18">
        <v>91</v>
      </c>
      <c r="K18">
        <f t="shared" si="0"/>
        <v>0</v>
      </c>
      <c r="L18" s="2">
        <f t="shared" si="1"/>
        <v>4.758241758241758</v>
      </c>
    </row>
    <row r="19" spans="1:12" ht="13.5">
      <c r="A19" t="s">
        <v>15</v>
      </c>
      <c r="B19">
        <v>154236</v>
      </c>
      <c r="C19">
        <v>20412</v>
      </c>
      <c r="D19">
        <v>7320</v>
      </c>
      <c r="E19">
        <v>0</v>
      </c>
      <c r="F19">
        <v>4483</v>
      </c>
      <c r="G19" s="8">
        <v>0</v>
      </c>
      <c r="H19" s="8">
        <v>186451</v>
      </c>
      <c r="I19">
        <v>471</v>
      </c>
      <c r="J19">
        <v>106</v>
      </c>
      <c r="K19">
        <f t="shared" si="0"/>
        <v>0</v>
      </c>
      <c r="L19" s="2">
        <f t="shared" si="1"/>
        <v>4.443396226415095</v>
      </c>
    </row>
    <row r="20" spans="1:12" ht="13.5">
      <c r="A20" t="s">
        <v>16</v>
      </c>
      <c r="B20">
        <v>229314</v>
      </c>
      <c r="C20">
        <v>21431</v>
      </c>
      <c r="D20">
        <v>15074</v>
      </c>
      <c r="E20">
        <v>0</v>
      </c>
      <c r="F20">
        <v>14202</v>
      </c>
      <c r="G20" s="8">
        <v>0</v>
      </c>
      <c r="H20" s="8">
        <v>280021</v>
      </c>
      <c r="I20">
        <v>433</v>
      </c>
      <c r="J20">
        <v>101</v>
      </c>
      <c r="K20">
        <f t="shared" si="0"/>
        <v>0</v>
      </c>
      <c r="L20" s="2">
        <f t="shared" si="1"/>
        <v>4.287128712871287</v>
      </c>
    </row>
    <row r="21" spans="1:12" ht="13.5">
      <c r="A21" t="s">
        <v>17</v>
      </c>
      <c r="B21">
        <v>1500709</v>
      </c>
      <c r="C21">
        <v>324894</v>
      </c>
      <c r="D21">
        <v>75742</v>
      </c>
      <c r="E21">
        <v>448202</v>
      </c>
      <c r="F21">
        <v>739839</v>
      </c>
      <c r="G21" s="8">
        <v>209325</v>
      </c>
      <c r="H21" s="8">
        <v>3298711</v>
      </c>
      <c r="I21">
        <v>437</v>
      </c>
      <c r="J21">
        <v>97</v>
      </c>
      <c r="K21">
        <f t="shared" si="0"/>
        <v>0</v>
      </c>
      <c r="L21" s="2">
        <f t="shared" si="1"/>
        <v>4.505154639175258</v>
      </c>
    </row>
    <row r="22" spans="1:12" ht="13.5">
      <c r="A22" t="s">
        <v>18</v>
      </c>
      <c r="B22">
        <v>40816</v>
      </c>
      <c r="C22">
        <v>8958</v>
      </c>
      <c r="D22">
        <v>5299</v>
      </c>
      <c r="E22">
        <v>0</v>
      </c>
      <c r="F22">
        <v>41507</v>
      </c>
      <c r="G22" s="8">
        <v>0</v>
      </c>
      <c r="H22" s="8">
        <v>96580</v>
      </c>
      <c r="I22">
        <v>209</v>
      </c>
      <c r="J22">
        <v>57</v>
      </c>
      <c r="K22">
        <f t="shared" si="0"/>
        <v>0</v>
      </c>
      <c r="L22" s="2">
        <f t="shared" si="1"/>
        <v>3.6666666666666665</v>
      </c>
    </row>
    <row r="23" spans="1:12" ht="13.5">
      <c r="A23" t="s">
        <v>19</v>
      </c>
      <c r="B23">
        <v>74971</v>
      </c>
      <c r="C23">
        <v>27660</v>
      </c>
      <c r="D23">
        <v>5416</v>
      </c>
      <c r="E23">
        <v>0</v>
      </c>
      <c r="F23">
        <v>30695</v>
      </c>
      <c r="G23" s="8">
        <v>0</v>
      </c>
      <c r="H23" s="8">
        <v>138742</v>
      </c>
      <c r="I23">
        <v>528</v>
      </c>
      <c r="J23">
        <v>103</v>
      </c>
      <c r="K23">
        <f t="shared" si="0"/>
        <v>0</v>
      </c>
      <c r="L23" s="2">
        <f t="shared" si="1"/>
        <v>5.12621359223301</v>
      </c>
    </row>
    <row r="24" spans="1:12" ht="13.5">
      <c r="A24" t="s">
        <v>57</v>
      </c>
      <c r="B24">
        <v>59998</v>
      </c>
      <c r="C24">
        <v>10595</v>
      </c>
      <c r="D24">
        <v>1365</v>
      </c>
      <c r="E24">
        <v>0</v>
      </c>
      <c r="F24">
        <v>7109</v>
      </c>
      <c r="G24" s="8">
        <v>0</v>
      </c>
      <c r="H24" s="8">
        <v>79067</v>
      </c>
      <c r="I24">
        <v>439</v>
      </c>
      <c r="J24">
        <v>104</v>
      </c>
      <c r="K24">
        <f t="shared" si="0"/>
        <v>0</v>
      </c>
      <c r="L24" s="2">
        <f t="shared" si="1"/>
        <v>4.221153846153846</v>
      </c>
    </row>
    <row r="25" spans="1:12" ht="13.5">
      <c r="A25" t="s">
        <v>58</v>
      </c>
      <c r="B25">
        <v>63599</v>
      </c>
      <c r="C25">
        <v>6038</v>
      </c>
      <c r="D25">
        <v>2116</v>
      </c>
      <c r="E25">
        <v>0</v>
      </c>
      <c r="F25">
        <v>46625</v>
      </c>
      <c r="G25" s="8">
        <v>0</v>
      </c>
      <c r="H25" s="8">
        <v>118378</v>
      </c>
      <c r="I25">
        <v>437</v>
      </c>
      <c r="J25">
        <v>113</v>
      </c>
      <c r="K25">
        <f t="shared" si="0"/>
        <v>0</v>
      </c>
      <c r="L25" s="2">
        <f t="shared" si="1"/>
        <v>3.8672566371681416</v>
      </c>
    </row>
    <row r="26" spans="1:12" ht="13.5">
      <c r="A26" t="s">
        <v>20</v>
      </c>
      <c r="B26">
        <v>135100</v>
      </c>
      <c r="C26">
        <v>7888</v>
      </c>
      <c r="D26">
        <v>6204</v>
      </c>
      <c r="E26">
        <v>0</v>
      </c>
      <c r="F26">
        <v>23511</v>
      </c>
      <c r="G26" s="8">
        <v>0</v>
      </c>
      <c r="H26" s="8">
        <v>172703</v>
      </c>
      <c r="I26">
        <v>331</v>
      </c>
      <c r="J26">
        <v>73</v>
      </c>
      <c r="K26">
        <f t="shared" si="0"/>
        <v>0</v>
      </c>
      <c r="L26" s="2">
        <f t="shared" si="1"/>
        <v>4.534246575342466</v>
      </c>
    </row>
    <row r="27" spans="1:12" ht="13.5">
      <c r="A27" t="s">
        <v>21</v>
      </c>
      <c r="B27">
        <v>93553</v>
      </c>
      <c r="C27">
        <v>9264</v>
      </c>
      <c r="D27">
        <v>2678</v>
      </c>
      <c r="E27">
        <v>0</v>
      </c>
      <c r="F27">
        <v>459</v>
      </c>
      <c r="G27" s="8">
        <v>0</v>
      </c>
      <c r="H27" s="8">
        <v>105954</v>
      </c>
      <c r="I27">
        <v>326</v>
      </c>
      <c r="J27">
        <v>71</v>
      </c>
      <c r="K27">
        <f t="shared" si="0"/>
        <v>0</v>
      </c>
      <c r="L27" s="2">
        <f t="shared" si="1"/>
        <v>4.591549295774648</v>
      </c>
    </row>
    <row r="28" spans="1:12" ht="13.5">
      <c r="A28" t="s">
        <v>22</v>
      </c>
      <c r="B28">
        <v>29442</v>
      </c>
      <c r="C28">
        <v>500</v>
      </c>
      <c r="D28">
        <v>224</v>
      </c>
      <c r="E28">
        <v>13988</v>
      </c>
      <c r="F28">
        <v>2100</v>
      </c>
      <c r="G28" s="8">
        <v>0</v>
      </c>
      <c r="H28" s="8">
        <v>46254</v>
      </c>
      <c r="I28">
        <v>178</v>
      </c>
      <c r="J28">
        <v>40</v>
      </c>
      <c r="K28">
        <f t="shared" si="0"/>
        <v>0</v>
      </c>
      <c r="L28" s="2">
        <f t="shared" si="1"/>
        <v>4.45</v>
      </c>
    </row>
    <row r="29" spans="1:12" ht="13.5">
      <c r="A29" t="s">
        <v>23</v>
      </c>
      <c r="B29">
        <v>72442</v>
      </c>
      <c r="C29">
        <v>13391</v>
      </c>
      <c r="D29">
        <v>1576</v>
      </c>
      <c r="E29">
        <v>1252</v>
      </c>
      <c r="F29">
        <v>65413</v>
      </c>
      <c r="G29" s="8">
        <v>0</v>
      </c>
      <c r="H29" s="8">
        <v>154074</v>
      </c>
      <c r="I29">
        <v>384</v>
      </c>
      <c r="J29">
        <v>80</v>
      </c>
      <c r="K29">
        <f t="shared" si="0"/>
        <v>0</v>
      </c>
      <c r="L29" s="2">
        <f t="shared" si="1"/>
        <v>4.8</v>
      </c>
    </row>
    <row r="30" spans="1:12" ht="13.5">
      <c r="A30" t="s">
        <v>24</v>
      </c>
      <c r="B30">
        <v>51951</v>
      </c>
      <c r="C30">
        <v>17962</v>
      </c>
      <c r="D30">
        <v>3804</v>
      </c>
      <c r="E30">
        <v>16576</v>
      </c>
      <c r="F30">
        <v>110845</v>
      </c>
      <c r="G30" s="8">
        <v>0</v>
      </c>
      <c r="H30" s="8">
        <v>201138</v>
      </c>
      <c r="I30">
        <v>459</v>
      </c>
      <c r="J30">
        <v>105</v>
      </c>
      <c r="K30">
        <f t="shared" si="0"/>
        <v>0</v>
      </c>
      <c r="L30" s="2">
        <f t="shared" si="1"/>
        <v>4.371428571428571</v>
      </c>
    </row>
    <row r="31" spans="1:12" ht="13.5">
      <c r="A31" t="s">
        <v>25</v>
      </c>
      <c r="B31">
        <v>16966</v>
      </c>
      <c r="C31">
        <v>70958</v>
      </c>
      <c r="D31">
        <v>568</v>
      </c>
      <c r="E31">
        <v>19954</v>
      </c>
      <c r="F31">
        <v>126766</v>
      </c>
      <c r="G31" s="8">
        <v>0</v>
      </c>
      <c r="H31" s="8">
        <v>235212</v>
      </c>
      <c r="I31">
        <v>560</v>
      </c>
      <c r="J31">
        <v>153</v>
      </c>
      <c r="K31">
        <f t="shared" si="0"/>
        <v>0</v>
      </c>
      <c r="L31" s="2">
        <f t="shared" si="1"/>
        <v>3.6601307189542482</v>
      </c>
    </row>
    <row r="32" spans="1:12" ht="13.5">
      <c r="A32" t="s">
        <v>26</v>
      </c>
      <c r="B32">
        <v>95048</v>
      </c>
      <c r="C32">
        <v>78715</v>
      </c>
      <c r="D32">
        <v>4527</v>
      </c>
      <c r="E32">
        <v>9629</v>
      </c>
      <c r="F32">
        <v>17872</v>
      </c>
      <c r="G32" s="8">
        <v>0</v>
      </c>
      <c r="H32" s="8">
        <v>205791</v>
      </c>
      <c r="I32">
        <v>425</v>
      </c>
      <c r="J32">
        <v>85</v>
      </c>
      <c r="K32">
        <f t="shared" si="0"/>
        <v>0</v>
      </c>
      <c r="L32" s="2">
        <f t="shared" si="1"/>
        <v>5</v>
      </c>
    </row>
    <row r="33" spans="1:12" ht="13.5">
      <c r="A33" t="s">
        <v>27</v>
      </c>
      <c r="B33">
        <v>62081</v>
      </c>
      <c r="C33">
        <v>0</v>
      </c>
      <c r="D33">
        <v>2240</v>
      </c>
      <c r="E33">
        <v>11629</v>
      </c>
      <c r="F33">
        <v>23611</v>
      </c>
      <c r="G33" s="8">
        <v>0</v>
      </c>
      <c r="H33" s="8">
        <v>99561</v>
      </c>
      <c r="I33">
        <v>199</v>
      </c>
      <c r="J33">
        <v>32</v>
      </c>
      <c r="K33">
        <f t="shared" si="0"/>
        <v>0</v>
      </c>
      <c r="L33" s="2">
        <f t="shared" si="1"/>
        <v>6.21875</v>
      </c>
    </row>
    <row r="34" spans="1:12" ht="13.5">
      <c r="A34" t="s">
        <v>28</v>
      </c>
      <c r="B34">
        <v>109784</v>
      </c>
      <c r="C34">
        <v>10928</v>
      </c>
      <c r="D34">
        <v>7896</v>
      </c>
      <c r="E34">
        <v>0</v>
      </c>
      <c r="F34">
        <v>131105</v>
      </c>
      <c r="G34" s="8">
        <v>0</v>
      </c>
      <c r="H34" s="8">
        <v>259713</v>
      </c>
      <c r="I34">
        <v>611</v>
      </c>
      <c r="J34">
        <v>149</v>
      </c>
      <c r="K34">
        <f t="shared" si="0"/>
        <v>0</v>
      </c>
      <c r="L34" s="2">
        <f t="shared" si="1"/>
        <v>4.100671140939597</v>
      </c>
    </row>
    <row r="35" spans="1:12" ht="13.5">
      <c r="A35" t="s">
        <v>29</v>
      </c>
      <c r="B35">
        <v>87171</v>
      </c>
      <c r="C35">
        <v>497</v>
      </c>
      <c r="D35">
        <v>3283</v>
      </c>
      <c r="E35">
        <v>93772</v>
      </c>
      <c r="F35">
        <v>16688</v>
      </c>
      <c r="G35" s="8">
        <v>0</v>
      </c>
      <c r="H35" s="8">
        <v>201411</v>
      </c>
      <c r="I35">
        <v>365</v>
      </c>
      <c r="J35">
        <v>76</v>
      </c>
      <c r="K35">
        <f t="shared" si="0"/>
        <v>0</v>
      </c>
      <c r="L35" s="2">
        <f t="shared" si="1"/>
        <v>4.802631578947368</v>
      </c>
    </row>
    <row r="36" spans="1:12" ht="13.5">
      <c r="A36" t="s">
        <v>30</v>
      </c>
      <c r="B36">
        <v>63299</v>
      </c>
      <c r="C36">
        <v>350</v>
      </c>
      <c r="D36">
        <v>5301</v>
      </c>
      <c r="E36">
        <v>10613</v>
      </c>
      <c r="F36">
        <v>36700</v>
      </c>
      <c r="G36" s="8">
        <v>0</v>
      </c>
      <c r="H36" s="8">
        <v>116263</v>
      </c>
      <c r="I36">
        <v>381</v>
      </c>
      <c r="J36">
        <v>77</v>
      </c>
      <c r="K36">
        <f t="shared" si="0"/>
        <v>0</v>
      </c>
      <c r="L36" s="2">
        <f t="shared" si="1"/>
        <v>4.9480519480519485</v>
      </c>
    </row>
    <row r="37" spans="1:12" ht="13.5">
      <c r="A37" t="s">
        <v>31</v>
      </c>
      <c r="B37">
        <v>86210</v>
      </c>
      <c r="C37">
        <v>1253</v>
      </c>
      <c r="D37">
        <v>2588</v>
      </c>
      <c r="E37">
        <v>107622</v>
      </c>
      <c r="F37">
        <v>22890</v>
      </c>
      <c r="G37" s="8">
        <v>0</v>
      </c>
      <c r="H37" s="8">
        <v>220563</v>
      </c>
      <c r="I37">
        <v>441</v>
      </c>
      <c r="J37">
        <v>99</v>
      </c>
      <c r="K37">
        <f t="shared" si="0"/>
        <v>0</v>
      </c>
      <c r="L37" s="2">
        <f t="shared" si="1"/>
        <v>4.454545454545454</v>
      </c>
    </row>
    <row r="38" spans="1:12" ht="13.5">
      <c r="A38" t="s">
        <v>32</v>
      </c>
      <c r="B38">
        <v>117155</v>
      </c>
      <c r="C38">
        <v>3035</v>
      </c>
      <c r="D38">
        <v>6242</v>
      </c>
      <c r="E38">
        <v>163129</v>
      </c>
      <c r="F38">
        <v>24514</v>
      </c>
      <c r="G38" s="8">
        <v>0</v>
      </c>
      <c r="H38" s="8">
        <v>314075</v>
      </c>
      <c r="I38">
        <v>566</v>
      </c>
      <c r="J38">
        <v>132</v>
      </c>
      <c r="K38">
        <f t="shared" si="0"/>
        <v>0</v>
      </c>
      <c r="L38" s="2">
        <f t="shared" si="1"/>
        <v>4.287878787878788</v>
      </c>
    </row>
    <row r="39" spans="1:12" ht="13.5">
      <c r="A39" t="s">
        <v>33</v>
      </c>
      <c r="B39">
        <v>79188</v>
      </c>
      <c r="C39">
        <v>45905</v>
      </c>
      <c r="D39">
        <v>3848</v>
      </c>
      <c r="E39">
        <v>0</v>
      </c>
      <c r="F39">
        <v>938</v>
      </c>
      <c r="G39" s="8">
        <v>37350</v>
      </c>
      <c r="H39" s="8">
        <v>167229</v>
      </c>
      <c r="I39">
        <v>740</v>
      </c>
      <c r="J39">
        <v>166</v>
      </c>
      <c r="K39">
        <f t="shared" si="0"/>
        <v>0</v>
      </c>
      <c r="L39" s="2">
        <f t="shared" si="1"/>
        <v>4.457831325301205</v>
      </c>
    </row>
    <row r="40" spans="1:12" ht="13.5">
      <c r="A40" t="s">
        <v>34</v>
      </c>
      <c r="B40">
        <v>161935</v>
      </c>
      <c r="C40">
        <v>10997</v>
      </c>
      <c r="D40">
        <v>10567</v>
      </c>
      <c r="E40">
        <v>38</v>
      </c>
      <c r="F40">
        <v>10491</v>
      </c>
      <c r="G40" s="8">
        <v>171975</v>
      </c>
      <c r="H40" s="8">
        <v>366003</v>
      </c>
      <c r="I40">
        <v>801</v>
      </c>
      <c r="J40">
        <v>184</v>
      </c>
      <c r="K40">
        <f t="shared" si="0"/>
        <v>0</v>
      </c>
      <c r="L40" s="2">
        <f t="shared" si="1"/>
        <v>4.353260869565218</v>
      </c>
    </row>
    <row r="41" spans="1:12" ht="13.5">
      <c r="A41" t="s">
        <v>35</v>
      </c>
      <c r="B41">
        <v>3383423</v>
      </c>
      <c r="C41">
        <v>1072201</v>
      </c>
      <c r="D41">
        <v>229476</v>
      </c>
      <c r="E41">
        <v>29443</v>
      </c>
      <c r="F41">
        <v>477381</v>
      </c>
      <c r="G41" s="8">
        <v>0</v>
      </c>
      <c r="H41" s="8">
        <v>5191924</v>
      </c>
      <c r="I41">
        <v>419</v>
      </c>
      <c r="J41">
        <v>93</v>
      </c>
      <c r="K41">
        <f t="shared" si="0"/>
        <v>0</v>
      </c>
      <c r="L41" s="2">
        <f t="shared" si="1"/>
        <v>4.505376344086022</v>
      </c>
    </row>
    <row r="42" spans="1:12" ht="13.5">
      <c r="A42" t="s">
        <v>36</v>
      </c>
      <c r="B42">
        <v>4266563</v>
      </c>
      <c r="C42">
        <v>662990</v>
      </c>
      <c r="D42">
        <v>245227</v>
      </c>
      <c r="E42">
        <v>2243074</v>
      </c>
      <c r="F42">
        <v>4708725</v>
      </c>
      <c r="G42" s="8">
        <v>0</v>
      </c>
      <c r="H42" s="8">
        <v>12126579</v>
      </c>
      <c r="I42">
        <v>567</v>
      </c>
      <c r="J42">
        <v>121</v>
      </c>
      <c r="K42">
        <f t="shared" si="0"/>
        <v>0</v>
      </c>
      <c r="L42" s="2">
        <f t="shared" si="1"/>
        <v>4.68595041322314</v>
      </c>
    </row>
    <row r="43" spans="1:12" ht="13.5">
      <c r="A43" t="s">
        <v>37</v>
      </c>
      <c r="B43">
        <v>2969055</v>
      </c>
      <c r="C43">
        <v>675225</v>
      </c>
      <c r="D43">
        <v>161648</v>
      </c>
      <c r="E43">
        <v>298022</v>
      </c>
      <c r="F43">
        <v>2624275</v>
      </c>
      <c r="G43" s="8">
        <v>29450</v>
      </c>
      <c r="H43" s="8">
        <v>6757675</v>
      </c>
      <c r="I43">
        <v>573</v>
      </c>
      <c r="J43">
        <v>94</v>
      </c>
      <c r="K43">
        <f t="shared" si="0"/>
        <v>0</v>
      </c>
      <c r="L43" s="2">
        <f t="shared" si="1"/>
        <v>6.095744680851064</v>
      </c>
    </row>
    <row r="44" spans="1:12" ht="13.5">
      <c r="A44" t="s">
        <v>38</v>
      </c>
      <c r="B44">
        <v>1638013</v>
      </c>
      <c r="C44">
        <v>649279</v>
      </c>
      <c r="D44">
        <v>108334</v>
      </c>
      <c r="E44">
        <v>91027</v>
      </c>
      <c r="F44">
        <v>1000099</v>
      </c>
      <c r="G44" s="8">
        <v>746490</v>
      </c>
      <c r="H44" s="8">
        <v>4233242</v>
      </c>
      <c r="I44">
        <v>637</v>
      </c>
      <c r="J44">
        <v>133</v>
      </c>
      <c r="K44">
        <f t="shared" si="0"/>
        <v>0</v>
      </c>
      <c r="L44" s="2">
        <f t="shared" si="1"/>
        <v>4.7894736842105265</v>
      </c>
    </row>
    <row r="45" spans="1:12" ht="13.5">
      <c r="A45" t="s">
        <v>39</v>
      </c>
      <c r="B45">
        <v>1515485</v>
      </c>
      <c r="C45">
        <v>417534</v>
      </c>
      <c r="D45">
        <v>119325</v>
      </c>
      <c r="E45">
        <v>555455</v>
      </c>
      <c r="F45">
        <v>268863</v>
      </c>
      <c r="G45" s="8">
        <v>0</v>
      </c>
      <c r="H45" s="8">
        <v>2876662</v>
      </c>
      <c r="I45">
        <v>400</v>
      </c>
      <c r="J45">
        <v>88</v>
      </c>
      <c r="K45">
        <f t="shared" si="0"/>
        <v>0</v>
      </c>
      <c r="L45" s="2">
        <f t="shared" si="1"/>
        <v>4.545454545454546</v>
      </c>
    </row>
    <row r="47" spans="1:2" ht="13.5">
      <c r="A47" t="s">
        <v>49</v>
      </c>
      <c r="B47" t="s">
        <v>50</v>
      </c>
    </row>
    <row r="48" spans="1:2" ht="13.5">
      <c r="A48" t="s">
        <v>51</v>
      </c>
      <c r="B48" t="s">
        <v>60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87" zoomScaleNormal="87" zoomScalePageLayoutView="0" workbookViewId="0" topLeftCell="A6">
      <selection activeCell="E48" sqref="A41:E48"/>
    </sheetView>
  </sheetViews>
  <sheetFormatPr defaultColWidth="9.00390625" defaultRowHeight="13.5"/>
  <cols>
    <col min="1" max="1" width="10.625" style="0" bestFit="1" customWidth="1"/>
    <col min="2" max="2" width="9.75390625" style="0" bestFit="1" customWidth="1"/>
    <col min="3" max="5" width="9.125" style="0" bestFit="1" customWidth="1"/>
    <col min="6" max="6" width="9.75390625" style="0" bestFit="1" customWidth="1"/>
    <col min="7" max="7" width="9.125" style="0" bestFit="1" customWidth="1"/>
    <col min="8" max="8" width="10.625" style="0" bestFit="1" customWidth="1"/>
    <col min="9" max="10" width="9.125" style="0" bestFit="1" customWidth="1"/>
    <col min="11" max="11" width="9.125" style="0" customWidth="1"/>
    <col min="12" max="12" width="10.75390625" style="0" bestFit="1" customWidth="1"/>
  </cols>
  <sheetData>
    <row r="1" spans="2:12" ht="13.5">
      <c r="B1" s="1" t="s">
        <v>41</v>
      </c>
      <c r="C1" s="1" t="s">
        <v>40</v>
      </c>
      <c r="D1" s="1" t="s">
        <v>43</v>
      </c>
      <c r="E1" s="1" t="s">
        <v>44</v>
      </c>
      <c r="F1" s="1" t="s">
        <v>45</v>
      </c>
      <c r="G1" s="1" t="s">
        <v>47</v>
      </c>
      <c r="H1" s="1" t="s">
        <v>55</v>
      </c>
      <c r="I1" s="1" t="s">
        <v>52</v>
      </c>
      <c r="J1" s="1" t="s">
        <v>53</v>
      </c>
      <c r="K1" s="1" t="s">
        <v>63</v>
      </c>
      <c r="L1" s="1" t="s">
        <v>65</v>
      </c>
    </row>
    <row r="2" spans="2:12" ht="13.5">
      <c r="B2" s="1" t="s">
        <v>75</v>
      </c>
      <c r="C2" s="1" t="s">
        <v>42</v>
      </c>
      <c r="D2" s="1" t="s">
        <v>72</v>
      </c>
      <c r="E2" s="1" t="s">
        <v>73</v>
      </c>
      <c r="F2" s="1" t="s">
        <v>46</v>
      </c>
      <c r="G2" s="1" t="s">
        <v>48</v>
      </c>
      <c r="H2" s="1" t="s">
        <v>56</v>
      </c>
      <c r="I2" s="1" t="s">
        <v>70</v>
      </c>
      <c r="J2" s="1" t="s">
        <v>71</v>
      </c>
      <c r="L2" s="1" t="s">
        <v>74</v>
      </c>
    </row>
    <row r="3" spans="1:13" ht="13.5">
      <c r="A3" t="s">
        <v>0</v>
      </c>
      <c r="B3" s="8">
        <f>SUM(B4:B11)+B22+SUM(B42:B46)</f>
        <v>73347098</v>
      </c>
      <c r="C3" s="8">
        <f aca="true" t="shared" si="0" ref="C3:J3">SUM(C4:C11)+C22+SUM(C42:C46)</f>
        <v>29396661</v>
      </c>
      <c r="D3" s="8">
        <f t="shared" si="0"/>
        <v>5223883</v>
      </c>
      <c r="E3" s="8">
        <f t="shared" si="0"/>
        <v>12590155</v>
      </c>
      <c r="F3" s="8">
        <f t="shared" si="0"/>
        <v>100960359</v>
      </c>
      <c r="G3" s="8">
        <f t="shared" si="0"/>
        <v>3517125</v>
      </c>
      <c r="H3" s="8">
        <f t="shared" si="0"/>
        <v>225035341</v>
      </c>
      <c r="I3" s="8">
        <f t="shared" si="0"/>
        <v>24612</v>
      </c>
      <c r="J3" s="8">
        <f t="shared" si="0"/>
        <v>4190</v>
      </c>
      <c r="K3" s="3">
        <f>SUM(B3:G3)-H3</f>
        <v>-60</v>
      </c>
      <c r="L3" s="8"/>
      <c r="M3" t="s">
        <v>68</v>
      </c>
    </row>
    <row r="4" spans="1:12" ht="13.5">
      <c r="A4" t="s">
        <v>1</v>
      </c>
      <c r="B4">
        <v>1069063</v>
      </c>
      <c r="C4" s="8">
        <v>61962</v>
      </c>
      <c r="D4" s="8">
        <v>306713</v>
      </c>
      <c r="E4" s="8">
        <v>582010</v>
      </c>
      <c r="F4" s="8">
        <v>11479684</v>
      </c>
      <c r="G4" s="8">
        <v>0</v>
      </c>
      <c r="H4" s="8">
        <v>13499432</v>
      </c>
      <c r="I4" s="8">
        <v>1169</v>
      </c>
      <c r="J4" s="8">
        <v>243</v>
      </c>
      <c r="K4">
        <f aca="true" t="shared" si="1" ref="K4:K46">SUM(B4:G4)-H4</f>
        <v>0</v>
      </c>
      <c r="L4" s="2">
        <f>I4/J4</f>
        <v>4.810699588477366</v>
      </c>
    </row>
    <row r="5" spans="1:12" ht="13.5">
      <c r="A5" t="s">
        <v>2</v>
      </c>
      <c r="B5">
        <v>9419691</v>
      </c>
      <c r="C5" s="8">
        <v>1208273</v>
      </c>
      <c r="D5" s="8">
        <v>490255</v>
      </c>
      <c r="E5" s="8">
        <v>4661231</v>
      </c>
      <c r="F5" s="8">
        <v>7542215</v>
      </c>
      <c r="G5" s="8">
        <v>62500</v>
      </c>
      <c r="H5" s="8">
        <v>23384165</v>
      </c>
      <c r="I5" s="8">
        <v>1579</v>
      </c>
      <c r="J5" s="8">
        <v>291</v>
      </c>
      <c r="K5">
        <f t="shared" si="1"/>
        <v>0</v>
      </c>
      <c r="L5" s="2">
        <f aca="true" t="shared" si="2" ref="L5:L46">I5/J5</f>
        <v>5.426116838487973</v>
      </c>
    </row>
    <row r="6" spans="1:12" ht="13.5">
      <c r="A6" t="s">
        <v>3</v>
      </c>
      <c r="B6">
        <v>6340448</v>
      </c>
      <c r="C6" s="8">
        <v>1475332</v>
      </c>
      <c r="D6" s="8">
        <v>416553</v>
      </c>
      <c r="E6" s="8">
        <v>49691</v>
      </c>
      <c r="F6" s="8">
        <v>23308957</v>
      </c>
      <c r="G6" s="8">
        <v>193207</v>
      </c>
      <c r="H6" s="8">
        <v>31784188</v>
      </c>
      <c r="I6" s="8">
        <v>3703</v>
      </c>
      <c r="J6" s="8">
        <v>668</v>
      </c>
      <c r="K6">
        <f t="shared" si="1"/>
        <v>0</v>
      </c>
      <c r="L6" s="2">
        <f t="shared" si="2"/>
        <v>5.543413173652695</v>
      </c>
    </row>
    <row r="7" spans="1:12" ht="13.5">
      <c r="A7" t="s">
        <v>4</v>
      </c>
      <c r="B7">
        <v>2390105</v>
      </c>
      <c r="C7" s="8">
        <v>3979053</v>
      </c>
      <c r="D7" s="8">
        <v>204814</v>
      </c>
      <c r="E7" s="8">
        <v>11653</v>
      </c>
      <c r="F7" s="8">
        <v>1865517</v>
      </c>
      <c r="G7" s="8">
        <v>634216</v>
      </c>
      <c r="H7" s="8">
        <v>9085358</v>
      </c>
      <c r="I7" s="8">
        <v>1875</v>
      </c>
      <c r="J7" s="8">
        <v>234</v>
      </c>
      <c r="K7">
        <f t="shared" si="1"/>
        <v>0</v>
      </c>
      <c r="L7" s="2">
        <f t="shared" si="2"/>
        <v>8.012820512820513</v>
      </c>
    </row>
    <row r="8" spans="1:12" ht="13.5">
      <c r="A8" t="s">
        <v>5</v>
      </c>
      <c r="B8">
        <v>4097023</v>
      </c>
      <c r="C8" s="8">
        <v>884052</v>
      </c>
      <c r="D8" s="8">
        <v>256570</v>
      </c>
      <c r="E8" s="8">
        <v>14233</v>
      </c>
      <c r="F8" s="8">
        <v>1896932</v>
      </c>
      <c r="G8" s="8">
        <v>1162556</v>
      </c>
      <c r="H8" s="8">
        <v>8311366</v>
      </c>
      <c r="I8" s="8">
        <v>1298</v>
      </c>
      <c r="J8" s="8">
        <v>247</v>
      </c>
      <c r="K8">
        <f t="shared" si="1"/>
        <v>0</v>
      </c>
      <c r="L8" s="2">
        <f t="shared" si="2"/>
        <v>5.255060728744939</v>
      </c>
    </row>
    <row r="9" spans="1:12" ht="13.5">
      <c r="A9" t="s">
        <v>6</v>
      </c>
      <c r="B9">
        <v>3852696</v>
      </c>
      <c r="C9" s="8">
        <v>2910596</v>
      </c>
      <c r="D9" s="8">
        <v>372941</v>
      </c>
      <c r="E9" s="8">
        <v>6400</v>
      </c>
      <c r="F9" s="8">
        <v>740190</v>
      </c>
      <c r="G9" s="8">
        <v>0</v>
      </c>
      <c r="H9" s="8">
        <v>7882883</v>
      </c>
      <c r="I9" s="8">
        <v>1118</v>
      </c>
      <c r="J9" s="8">
        <v>223</v>
      </c>
      <c r="K9" s="3">
        <f t="shared" si="1"/>
        <v>-60</v>
      </c>
      <c r="L9" s="2">
        <f t="shared" si="2"/>
        <v>5.013452914798206</v>
      </c>
    </row>
    <row r="10" spans="1:12" ht="13.5">
      <c r="A10" t="s">
        <v>7</v>
      </c>
      <c r="B10">
        <v>17663760</v>
      </c>
      <c r="C10" s="8">
        <v>2059484</v>
      </c>
      <c r="D10" s="8">
        <v>965136</v>
      </c>
      <c r="E10" s="8">
        <v>2005819</v>
      </c>
      <c r="F10" s="8">
        <v>23484398</v>
      </c>
      <c r="G10" s="8">
        <v>720711</v>
      </c>
      <c r="H10" s="8">
        <v>46899308</v>
      </c>
      <c r="I10" s="8">
        <v>1696</v>
      </c>
      <c r="J10" s="8">
        <v>340</v>
      </c>
      <c r="K10">
        <f t="shared" si="1"/>
        <v>0</v>
      </c>
      <c r="L10" s="2">
        <f t="shared" si="2"/>
        <v>4.988235294117647</v>
      </c>
    </row>
    <row r="11" spans="1:12" ht="13.5">
      <c r="A11" t="s">
        <v>8</v>
      </c>
      <c r="B11">
        <v>3028875</v>
      </c>
      <c r="C11" s="8">
        <v>624011</v>
      </c>
      <c r="D11" s="8">
        <v>369162</v>
      </c>
      <c r="E11" s="8">
        <v>363262</v>
      </c>
      <c r="F11" s="8">
        <v>654090</v>
      </c>
      <c r="G11" s="8">
        <v>66623</v>
      </c>
      <c r="H11" s="8">
        <v>5106023</v>
      </c>
      <c r="I11" s="8">
        <v>871</v>
      </c>
      <c r="J11" s="8">
        <v>204</v>
      </c>
      <c r="K11">
        <f t="shared" si="1"/>
        <v>0</v>
      </c>
      <c r="L11" s="2">
        <f t="shared" si="2"/>
        <v>4.269607843137255</v>
      </c>
    </row>
    <row r="12" spans="1:12" ht="13.5">
      <c r="A12" t="s">
        <v>9</v>
      </c>
      <c r="B12">
        <v>459785</v>
      </c>
      <c r="C12" s="8">
        <v>45682</v>
      </c>
      <c r="D12" s="8">
        <v>70071</v>
      </c>
      <c r="E12" s="8">
        <v>7931</v>
      </c>
      <c r="F12" s="8">
        <v>128470</v>
      </c>
      <c r="G12" s="8">
        <v>0</v>
      </c>
      <c r="H12" s="8">
        <v>711939</v>
      </c>
      <c r="I12" s="8">
        <v>546</v>
      </c>
      <c r="J12" s="8">
        <v>124</v>
      </c>
      <c r="K12">
        <f t="shared" si="1"/>
        <v>0</v>
      </c>
      <c r="L12" s="2">
        <f t="shared" si="2"/>
        <v>4.403225806451613</v>
      </c>
    </row>
    <row r="13" spans="1:12" ht="13.5">
      <c r="A13" t="s">
        <v>10</v>
      </c>
      <c r="B13">
        <v>420440</v>
      </c>
      <c r="C13" s="8">
        <v>10243</v>
      </c>
      <c r="D13" s="8">
        <v>20891</v>
      </c>
      <c r="E13" s="8">
        <v>0</v>
      </c>
      <c r="F13" s="8">
        <v>8043</v>
      </c>
      <c r="G13" s="8">
        <v>0</v>
      </c>
      <c r="H13" s="8">
        <v>459617</v>
      </c>
      <c r="I13" s="8">
        <v>1194</v>
      </c>
      <c r="J13" s="8">
        <v>247</v>
      </c>
      <c r="K13">
        <f t="shared" si="1"/>
        <v>0</v>
      </c>
      <c r="L13" s="2">
        <f t="shared" si="2"/>
        <v>4.834008097165992</v>
      </c>
    </row>
    <row r="14" spans="1:12" ht="13.5">
      <c r="A14" t="s">
        <v>54</v>
      </c>
      <c r="B14">
        <v>240559</v>
      </c>
      <c r="C14" s="8">
        <v>45</v>
      </c>
      <c r="D14" s="8">
        <v>9778</v>
      </c>
      <c r="E14" s="8">
        <v>64727</v>
      </c>
      <c r="F14" s="8">
        <v>35290</v>
      </c>
      <c r="G14" s="8">
        <v>0</v>
      </c>
      <c r="H14" s="8">
        <v>350399</v>
      </c>
      <c r="I14" s="8">
        <v>789</v>
      </c>
      <c r="J14" s="8">
        <v>188</v>
      </c>
      <c r="K14">
        <f t="shared" si="1"/>
        <v>0</v>
      </c>
      <c r="L14" s="2">
        <f t="shared" si="2"/>
        <v>4.196808510638298</v>
      </c>
    </row>
    <row r="15" spans="1:13" ht="13.5">
      <c r="A15" t="s">
        <v>62</v>
      </c>
      <c r="B15">
        <v>492867</v>
      </c>
      <c r="C15" s="8">
        <v>16804</v>
      </c>
      <c r="D15" s="8">
        <v>13955</v>
      </c>
      <c r="E15" s="8">
        <v>182739</v>
      </c>
      <c r="F15" s="8">
        <v>191509</v>
      </c>
      <c r="G15" s="8">
        <v>0</v>
      </c>
      <c r="H15" s="8">
        <v>897874</v>
      </c>
      <c r="I15" s="8">
        <v>805</v>
      </c>
      <c r="J15" s="8">
        <v>206</v>
      </c>
      <c r="K15">
        <f t="shared" si="1"/>
        <v>0</v>
      </c>
      <c r="L15" s="2">
        <f t="shared" si="2"/>
        <v>3.907766990291262</v>
      </c>
      <c r="M15" t="s">
        <v>77</v>
      </c>
    </row>
    <row r="16" spans="1:13" ht="13.5">
      <c r="A16" t="s">
        <v>11</v>
      </c>
      <c r="C16" s="8"/>
      <c r="D16" s="8"/>
      <c r="E16" s="8"/>
      <c r="F16" s="8"/>
      <c r="G16" s="8"/>
      <c r="H16" s="8"/>
      <c r="I16" s="8"/>
      <c r="J16" s="8"/>
      <c r="L16" s="2"/>
      <c r="M16" t="s">
        <v>77</v>
      </c>
    </row>
    <row r="17" spans="1:13" ht="13.5">
      <c r="A17" t="s">
        <v>12</v>
      </c>
      <c r="C17" s="8"/>
      <c r="D17" s="8"/>
      <c r="E17" s="8"/>
      <c r="F17" s="8"/>
      <c r="G17" s="8"/>
      <c r="H17" s="8"/>
      <c r="I17" s="8"/>
      <c r="J17" s="8"/>
      <c r="L17" s="2"/>
      <c r="M17" t="s">
        <v>77</v>
      </c>
    </row>
    <row r="18" spans="1:12" ht="13.5">
      <c r="A18" t="s">
        <v>13</v>
      </c>
      <c r="B18">
        <v>214434</v>
      </c>
      <c r="C18" s="8">
        <v>8323</v>
      </c>
      <c r="D18" s="8">
        <v>12832</v>
      </c>
      <c r="E18" s="8">
        <v>99570</v>
      </c>
      <c r="F18" s="8">
        <v>277651</v>
      </c>
      <c r="G18" s="8">
        <v>0</v>
      </c>
      <c r="H18" s="8">
        <v>612810</v>
      </c>
      <c r="I18" s="8">
        <v>1199</v>
      </c>
      <c r="J18" s="8">
        <v>315</v>
      </c>
      <c r="K18">
        <f t="shared" si="1"/>
        <v>0</v>
      </c>
      <c r="L18" s="2">
        <f t="shared" si="2"/>
        <v>3.806349206349206</v>
      </c>
    </row>
    <row r="19" spans="1:12" ht="13.5">
      <c r="A19" t="s">
        <v>14</v>
      </c>
      <c r="B19">
        <v>96950</v>
      </c>
      <c r="C19" s="8">
        <v>4390</v>
      </c>
      <c r="D19" s="8">
        <v>8772</v>
      </c>
      <c r="E19" s="8">
        <v>8295</v>
      </c>
      <c r="F19" s="8">
        <v>51</v>
      </c>
      <c r="G19" s="8">
        <v>0</v>
      </c>
      <c r="H19" s="8">
        <v>118458</v>
      </c>
      <c r="I19" s="8">
        <v>559</v>
      </c>
      <c r="J19" s="8">
        <v>115</v>
      </c>
      <c r="K19">
        <f t="shared" si="1"/>
        <v>0</v>
      </c>
      <c r="L19" s="2">
        <f t="shared" si="2"/>
        <v>4.860869565217391</v>
      </c>
    </row>
    <row r="20" spans="1:12" ht="13.5">
      <c r="A20" t="s">
        <v>15</v>
      </c>
      <c r="B20">
        <v>191554</v>
      </c>
      <c r="C20" s="8">
        <v>101580</v>
      </c>
      <c r="D20" s="8">
        <v>26862</v>
      </c>
      <c r="E20" s="8">
        <v>0</v>
      </c>
      <c r="F20" s="8">
        <v>1185</v>
      </c>
      <c r="G20" s="8">
        <v>0</v>
      </c>
      <c r="H20" s="8">
        <v>321181</v>
      </c>
      <c r="I20" s="8">
        <v>854</v>
      </c>
      <c r="J20" s="8">
        <v>190</v>
      </c>
      <c r="K20">
        <f t="shared" si="1"/>
        <v>0</v>
      </c>
      <c r="L20" s="2">
        <f t="shared" si="2"/>
        <v>4.494736842105263</v>
      </c>
    </row>
    <row r="21" spans="1:12" ht="13.5">
      <c r="A21" t="s">
        <v>16</v>
      </c>
      <c r="B21">
        <v>362643</v>
      </c>
      <c r="C21" s="8">
        <v>79126</v>
      </c>
      <c r="D21" s="8">
        <v>51030</v>
      </c>
      <c r="E21" s="8">
        <v>0</v>
      </c>
      <c r="F21" s="8">
        <v>7730</v>
      </c>
      <c r="G21" s="8">
        <v>0</v>
      </c>
      <c r="H21" s="8">
        <v>567152</v>
      </c>
      <c r="I21" s="8">
        <v>824</v>
      </c>
      <c r="J21" s="8">
        <v>195</v>
      </c>
      <c r="K21" s="3">
        <f t="shared" si="1"/>
        <v>-66623</v>
      </c>
      <c r="L21" s="2">
        <f t="shared" si="2"/>
        <v>4.225641025641026</v>
      </c>
    </row>
    <row r="22" spans="1:12" ht="13.5">
      <c r="A22" t="s">
        <v>17</v>
      </c>
      <c r="B22">
        <v>2593458</v>
      </c>
      <c r="C22" s="8">
        <v>980937</v>
      </c>
      <c r="D22" s="8">
        <v>174419</v>
      </c>
      <c r="E22" s="8">
        <v>1382998</v>
      </c>
      <c r="F22" s="8">
        <v>1226889</v>
      </c>
      <c r="G22" s="8">
        <v>247336</v>
      </c>
      <c r="H22" s="8">
        <v>6606037</v>
      </c>
      <c r="I22" s="8">
        <v>902</v>
      </c>
      <c r="J22" s="8">
        <v>224</v>
      </c>
      <c r="K22">
        <f t="shared" si="1"/>
        <v>0</v>
      </c>
      <c r="L22" s="2">
        <f t="shared" si="2"/>
        <v>4.026785714285714</v>
      </c>
    </row>
    <row r="23" spans="1:12" ht="13.5">
      <c r="A23" t="s">
        <v>18</v>
      </c>
      <c r="B23">
        <v>59814</v>
      </c>
      <c r="C23" s="8">
        <v>20509</v>
      </c>
      <c r="D23" s="8">
        <v>27582</v>
      </c>
      <c r="E23" s="8">
        <v>0</v>
      </c>
      <c r="F23" s="8">
        <v>53353</v>
      </c>
      <c r="G23" s="8">
        <v>0</v>
      </c>
      <c r="H23" s="8">
        <v>161258</v>
      </c>
      <c r="I23" s="8">
        <v>384</v>
      </c>
      <c r="J23" s="8">
        <v>120</v>
      </c>
      <c r="K23">
        <f t="shared" si="1"/>
        <v>0</v>
      </c>
      <c r="L23" s="2">
        <f t="shared" si="2"/>
        <v>3.2</v>
      </c>
    </row>
    <row r="24" spans="1:12" ht="13.5">
      <c r="A24" t="s">
        <v>19</v>
      </c>
      <c r="B24">
        <v>114497</v>
      </c>
      <c r="C24" s="8">
        <v>43320</v>
      </c>
      <c r="D24" s="8">
        <v>16844</v>
      </c>
      <c r="E24" s="8">
        <v>0</v>
      </c>
      <c r="F24" s="8">
        <v>127283</v>
      </c>
      <c r="G24" s="8">
        <v>0</v>
      </c>
      <c r="H24" s="8">
        <v>301944</v>
      </c>
      <c r="I24" s="8">
        <v>1157</v>
      </c>
      <c r="J24" s="8">
        <v>249</v>
      </c>
      <c r="K24">
        <f t="shared" si="1"/>
        <v>0</v>
      </c>
      <c r="L24" s="2">
        <f t="shared" si="2"/>
        <v>4.646586345381526</v>
      </c>
    </row>
    <row r="25" spans="1:12" ht="13.5">
      <c r="A25" t="s">
        <v>57</v>
      </c>
      <c r="B25">
        <v>102422</v>
      </c>
      <c r="C25" s="8">
        <v>24265</v>
      </c>
      <c r="D25" s="8">
        <v>7098</v>
      </c>
      <c r="E25" s="8">
        <v>0</v>
      </c>
      <c r="F25" s="8">
        <v>15302</v>
      </c>
      <c r="G25" s="8">
        <v>0</v>
      </c>
      <c r="H25" s="8">
        <v>149087</v>
      </c>
      <c r="I25" s="8">
        <v>872</v>
      </c>
      <c r="J25" s="8">
        <v>206</v>
      </c>
      <c r="K25">
        <f t="shared" si="1"/>
        <v>0</v>
      </c>
      <c r="L25" s="2">
        <f t="shared" si="2"/>
        <v>4.233009708737864</v>
      </c>
    </row>
    <row r="26" spans="1:12" ht="13.5">
      <c r="A26" t="s">
        <v>58</v>
      </c>
      <c r="B26">
        <v>81211</v>
      </c>
      <c r="C26" s="8">
        <v>9908</v>
      </c>
      <c r="D26" s="8">
        <v>2209</v>
      </c>
      <c r="E26" s="8">
        <v>0</v>
      </c>
      <c r="F26" s="8">
        <v>59728</v>
      </c>
      <c r="G26" s="8">
        <v>0</v>
      </c>
      <c r="H26" s="8">
        <v>153056</v>
      </c>
      <c r="I26" s="8">
        <v>607</v>
      </c>
      <c r="J26" s="8">
        <v>160</v>
      </c>
      <c r="K26">
        <f t="shared" si="1"/>
        <v>0</v>
      </c>
      <c r="L26" s="2">
        <f t="shared" si="2"/>
        <v>3.79375</v>
      </c>
    </row>
    <row r="27" spans="1:12" ht="13.5">
      <c r="A27" t="s">
        <v>20</v>
      </c>
      <c r="B27">
        <v>285365</v>
      </c>
      <c r="C27" s="8">
        <v>36885</v>
      </c>
      <c r="D27" s="8">
        <v>14517</v>
      </c>
      <c r="E27" s="8">
        <v>0</v>
      </c>
      <c r="F27" s="8">
        <v>44047</v>
      </c>
      <c r="G27" s="8">
        <v>0</v>
      </c>
      <c r="H27" s="8">
        <v>353814</v>
      </c>
      <c r="I27" s="8">
        <v>713</v>
      </c>
      <c r="J27" s="8">
        <v>496</v>
      </c>
      <c r="K27" s="3">
        <f t="shared" si="1"/>
        <v>27000</v>
      </c>
      <c r="L27" s="2">
        <f t="shared" si="2"/>
        <v>1.4375</v>
      </c>
    </row>
    <row r="28" spans="1:12" ht="13.5">
      <c r="A28" t="s">
        <v>21</v>
      </c>
      <c r="B28">
        <v>168582</v>
      </c>
      <c r="C28" s="8">
        <v>76981</v>
      </c>
      <c r="D28" s="8">
        <v>5780</v>
      </c>
      <c r="E28" s="8">
        <v>0</v>
      </c>
      <c r="F28" s="8">
        <v>1232</v>
      </c>
      <c r="G28" s="8">
        <v>0</v>
      </c>
      <c r="H28" s="8">
        <v>252575</v>
      </c>
      <c r="I28" s="8">
        <v>814</v>
      </c>
      <c r="J28" s="8">
        <v>182</v>
      </c>
      <c r="K28">
        <f t="shared" si="1"/>
        <v>0</v>
      </c>
      <c r="L28" s="2">
        <f t="shared" si="2"/>
        <v>4.472527472527473</v>
      </c>
    </row>
    <row r="29" spans="1:12" ht="13.5">
      <c r="A29" t="s">
        <v>22</v>
      </c>
      <c r="B29">
        <v>56744</v>
      </c>
      <c r="C29" s="8">
        <v>1965</v>
      </c>
      <c r="D29" s="8">
        <v>648</v>
      </c>
      <c r="E29" s="8">
        <v>52500</v>
      </c>
      <c r="F29" s="8">
        <v>1550</v>
      </c>
      <c r="G29" s="8">
        <v>0</v>
      </c>
      <c r="H29" s="8">
        <v>113407</v>
      </c>
      <c r="I29" s="8">
        <v>454</v>
      </c>
      <c r="J29" s="8">
        <v>133</v>
      </c>
      <c r="K29">
        <f t="shared" si="1"/>
        <v>0</v>
      </c>
      <c r="L29" s="2">
        <f t="shared" si="2"/>
        <v>3.4135338345864663</v>
      </c>
    </row>
    <row r="30" spans="1:12" ht="13.5">
      <c r="A30" t="s">
        <v>23</v>
      </c>
      <c r="B30">
        <v>140417</v>
      </c>
      <c r="C30" s="8">
        <v>30896</v>
      </c>
      <c r="D30" s="8">
        <v>6561</v>
      </c>
      <c r="E30" s="8">
        <v>4910</v>
      </c>
      <c r="F30" s="8">
        <v>64700</v>
      </c>
      <c r="G30" s="8">
        <v>0</v>
      </c>
      <c r="H30" s="8">
        <v>247484</v>
      </c>
      <c r="I30" s="8">
        <v>669</v>
      </c>
      <c r="J30" s="8">
        <v>182</v>
      </c>
      <c r="K30">
        <f t="shared" si="1"/>
        <v>0</v>
      </c>
      <c r="L30" s="2">
        <f t="shared" si="2"/>
        <v>3.6758241758241756</v>
      </c>
    </row>
    <row r="31" spans="1:12" ht="13.5">
      <c r="A31" t="s">
        <v>24</v>
      </c>
      <c r="B31">
        <v>114907</v>
      </c>
      <c r="C31" s="8">
        <v>145508</v>
      </c>
      <c r="D31" s="8">
        <v>9665</v>
      </c>
      <c r="E31" s="8">
        <v>31515</v>
      </c>
      <c r="F31" s="8">
        <v>159468</v>
      </c>
      <c r="G31" s="8">
        <v>0</v>
      </c>
      <c r="H31" s="8">
        <v>461063</v>
      </c>
      <c r="I31" s="8">
        <v>1053</v>
      </c>
      <c r="J31" s="8">
        <v>267</v>
      </c>
      <c r="K31">
        <f t="shared" si="1"/>
        <v>0</v>
      </c>
      <c r="L31" s="2">
        <f t="shared" si="2"/>
        <v>3.943820224719101</v>
      </c>
    </row>
    <row r="32" spans="1:12" ht="13.5">
      <c r="A32" t="s">
        <v>25</v>
      </c>
      <c r="B32">
        <v>16373</v>
      </c>
      <c r="C32" s="8">
        <v>16410</v>
      </c>
      <c r="D32" s="8">
        <v>389</v>
      </c>
      <c r="E32" s="8">
        <v>301699</v>
      </c>
      <c r="F32" s="8">
        <v>283185</v>
      </c>
      <c r="G32" s="8">
        <v>0</v>
      </c>
      <c r="H32" s="8">
        <v>618056</v>
      </c>
      <c r="I32" s="8">
        <v>1545</v>
      </c>
      <c r="J32" s="8">
        <v>370</v>
      </c>
      <c r="K32">
        <f t="shared" si="1"/>
        <v>0</v>
      </c>
      <c r="L32" s="2">
        <f t="shared" si="2"/>
        <v>4.175675675675675</v>
      </c>
    </row>
    <row r="33" spans="1:12" ht="13.5">
      <c r="A33" t="s">
        <v>26</v>
      </c>
      <c r="B33">
        <v>195051</v>
      </c>
      <c r="C33" s="8">
        <v>68536</v>
      </c>
      <c r="D33" s="8">
        <v>12515</v>
      </c>
      <c r="E33" s="8">
        <v>5755</v>
      </c>
      <c r="F33" s="8">
        <v>19524</v>
      </c>
      <c r="G33" s="8">
        <v>0</v>
      </c>
      <c r="H33" s="8">
        <v>301381</v>
      </c>
      <c r="I33" s="8">
        <v>634</v>
      </c>
      <c r="J33" s="8">
        <v>155</v>
      </c>
      <c r="K33">
        <f t="shared" si="1"/>
        <v>0</v>
      </c>
      <c r="L33" s="2">
        <f t="shared" si="2"/>
        <v>4.090322580645161</v>
      </c>
    </row>
    <row r="34" spans="1:12" ht="13.5">
      <c r="A34" t="s">
        <v>27</v>
      </c>
      <c r="B34">
        <v>108329</v>
      </c>
      <c r="C34" s="8">
        <v>0</v>
      </c>
      <c r="D34" s="8">
        <v>176</v>
      </c>
      <c r="E34" s="8">
        <v>20705</v>
      </c>
      <c r="F34" s="8">
        <v>35840</v>
      </c>
      <c r="G34" s="8">
        <v>0</v>
      </c>
      <c r="H34" s="8">
        <v>165050</v>
      </c>
      <c r="I34" s="8">
        <v>330</v>
      </c>
      <c r="J34" s="8">
        <v>92</v>
      </c>
      <c r="K34">
        <f t="shared" si="1"/>
        <v>0</v>
      </c>
      <c r="L34" s="2">
        <f t="shared" si="2"/>
        <v>3.5869565217391304</v>
      </c>
    </row>
    <row r="35" spans="1:12" ht="13.5">
      <c r="A35" t="s">
        <v>28</v>
      </c>
      <c r="B35">
        <v>248185</v>
      </c>
      <c r="C35" s="8">
        <v>59701</v>
      </c>
      <c r="D35" s="8">
        <v>11503</v>
      </c>
      <c r="E35" s="8">
        <v>0</v>
      </c>
      <c r="F35" s="8">
        <v>96466</v>
      </c>
      <c r="G35" s="8">
        <v>0</v>
      </c>
      <c r="H35" s="8">
        <v>415855</v>
      </c>
      <c r="I35" s="8">
        <v>1014</v>
      </c>
      <c r="J35" s="8">
        <v>250</v>
      </c>
      <c r="K35">
        <f t="shared" si="1"/>
        <v>0</v>
      </c>
      <c r="L35" s="2">
        <f t="shared" si="2"/>
        <v>4.056</v>
      </c>
    </row>
    <row r="36" spans="1:12" ht="13.5">
      <c r="A36" t="s">
        <v>29</v>
      </c>
      <c r="B36">
        <v>113739</v>
      </c>
      <c r="C36" s="8">
        <v>17619</v>
      </c>
      <c r="D36" s="8">
        <v>6076</v>
      </c>
      <c r="E36" s="8">
        <v>374873</v>
      </c>
      <c r="F36" s="8">
        <v>51644</v>
      </c>
      <c r="G36" s="8">
        <v>0</v>
      </c>
      <c r="H36" s="8">
        <v>563951</v>
      </c>
      <c r="I36" s="8">
        <v>979</v>
      </c>
      <c r="J36" s="8">
        <v>243</v>
      </c>
      <c r="K36">
        <f t="shared" si="1"/>
        <v>0</v>
      </c>
      <c r="L36" s="2">
        <f t="shared" si="2"/>
        <v>4.02880658436214</v>
      </c>
    </row>
    <row r="37" spans="1:12" ht="13.5">
      <c r="A37" t="s">
        <v>30</v>
      </c>
      <c r="B37">
        <v>86468</v>
      </c>
      <c r="C37" s="8">
        <v>10043</v>
      </c>
      <c r="D37" s="8">
        <v>3774</v>
      </c>
      <c r="E37" s="8">
        <v>127303</v>
      </c>
      <c r="F37" s="8">
        <v>58067</v>
      </c>
      <c r="G37" s="8">
        <v>0</v>
      </c>
      <c r="H37" s="8">
        <v>285655</v>
      </c>
      <c r="I37" s="8">
        <v>968</v>
      </c>
      <c r="J37" s="8">
        <v>236</v>
      </c>
      <c r="K37">
        <f t="shared" si="1"/>
        <v>0</v>
      </c>
      <c r="L37" s="2">
        <f t="shared" si="2"/>
        <v>4.101694915254237</v>
      </c>
    </row>
    <row r="38" spans="1:12" ht="13.5">
      <c r="A38" t="s">
        <v>31</v>
      </c>
      <c r="B38">
        <v>169111</v>
      </c>
      <c r="C38" s="8">
        <v>37583</v>
      </c>
      <c r="D38" s="8">
        <v>11194</v>
      </c>
      <c r="E38" s="8">
        <v>150550</v>
      </c>
      <c r="F38" s="8">
        <v>20172</v>
      </c>
      <c r="G38" s="8">
        <v>0</v>
      </c>
      <c r="H38" s="8">
        <v>388610</v>
      </c>
      <c r="I38" s="8">
        <v>777</v>
      </c>
      <c r="J38" s="8">
        <v>186</v>
      </c>
      <c r="K38">
        <f t="shared" si="1"/>
        <v>0</v>
      </c>
      <c r="L38" s="2">
        <f t="shared" si="2"/>
        <v>4.17741935483871</v>
      </c>
    </row>
    <row r="39" spans="1:12" ht="13.5">
      <c r="A39" t="s">
        <v>32</v>
      </c>
      <c r="B39">
        <v>217934</v>
      </c>
      <c r="C39" s="8">
        <v>16082</v>
      </c>
      <c r="D39" s="8">
        <v>9337</v>
      </c>
      <c r="E39" s="8">
        <v>312539</v>
      </c>
      <c r="F39" s="8">
        <v>123233</v>
      </c>
      <c r="G39" s="8">
        <v>0</v>
      </c>
      <c r="H39" s="8">
        <v>679125</v>
      </c>
      <c r="I39" s="8">
        <v>1242</v>
      </c>
      <c r="J39" s="8">
        <v>294</v>
      </c>
      <c r="K39">
        <f t="shared" si="1"/>
        <v>0</v>
      </c>
      <c r="L39" s="2">
        <f t="shared" si="2"/>
        <v>4.224489795918367</v>
      </c>
    </row>
    <row r="40" spans="1:12" ht="13.5">
      <c r="A40" t="s">
        <v>33</v>
      </c>
      <c r="B40">
        <v>108530</v>
      </c>
      <c r="C40" s="8">
        <v>53319</v>
      </c>
      <c r="D40" s="8">
        <v>10763</v>
      </c>
      <c r="E40" s="8">
        <v>0</v>
      </c>
      <c r="F40" s="8">
        <v>1130</v>
      </c>
      <c r="G40" s="8">
        <v>42400</v>
      </c>
      <c r="H40" s="8">
        <v>216142</v>
      </c>
      <c r="I40" s="8">
        <v>1054</v>
      </c>
      <c r="J40" s="8">
        <v>222</v>
      </c>
      <c r="K40">
        <f t="shared" si="1"/>
        <v>0</v>
      </c>
      <c r="L40" s="2">
        <f t="shared" si="2"/>
        <v>4.747747747747748</v>
      </c>
    </row>
    <row r="41" spans="1:12" ht="13.5">
      <c r="A41" t="s">
        <v>34</v>
      </c>
      <c r="B41">
        <v>232779</v>
      </c>
      <c r="C41" s="8">
        <v>311407</v>
      </c>
      <c r="D41" s="8">
        <v>17788</v>
      </c>
      <c r="E41" s="8">
        <v>658</v>
      </c>
      <c r="F41" s="8">
        <v>10965</v>
      </c>
      <c r="G41" s="8">
        <v>204936</v>
      </c>
      <c r="H41" s="8">
        <v>778533</v>
      </c>
      <c r="I41" s="8">
        <v>1742</v>
      </c>
      <c r="J41" s="8">
        <v>417</v>
      </c>
      <c r="K41">
        <f t="shared" si="1"/>
        <v>0</v>
      </c>
      <c r="L41" s="2">
        <f t="shared" si="2"/>
        <v>4.177458033573141</v>
      </c>
    </row>
    <row r="42" spans="1:12" ht="13.5">
      <c r="A42" t="s">
        <v>35</v>
      </c>
      <c r="B42">
        <v>5992840</v>
      </c>
      <c r="C42" s="8">
        <v>3255867</v>
      </c>
      <c r="D42" s="8">
        <v>509631</v>
      </c>
      <c r="E42" s="8">
        <v>135719</v>
      </c>
      <c r="F42" s="8">
        <v>787769</v>
      </c>
      <c r="G42" s="8">
        <v>1400</v>
      </c>
      <c r="H42" s="8">
        <v>10683226</v>
      </c>
      <c r="I42" s="8">
        <v>880</v>
      </c>
      <c r="J42" s="8">
        <v>195</v>
      </c>
      <c r="K42">
        <f t="shared" si="1"/>
        <v>0</v>
      </c>
      <c r="L42" s="2">
        <f t="shared" si="2"/>
        <v>4.512820512820513</v>
      </c>
    </row>
    <row r="43" spans="1:12" ht="13.5">
      <c r="A43" t="s">
        <v>36</v>
      </c>
      <c r="B43">
        <v>6125156</v>
      </c>
      <c r="C43" s="8">
        <v>2312225</v>
      </c>
      <c r="D43" s="8">
        <v>297465</v>
      </c>
      <c r="E43" s="8">
        <v>709175</v>
      </c>
      <c r="F43" s="8">
        <v>13083599</v>
      </c>
      <c r="G43" s="8">
        <v>0</v>
      </c>
      <c r="H43" s="8">
        <v>22527620</v>
      </c>
      <c r="I43" s="8">
        <v>5109</v>
      </c>
      <c r="J43" s="8">
        <v>356</v>
      </c>
      <c r="K43">
        <f t="shared" si="1"/>
        <v>0</v>
      </c>
      <c r="L43" s="2">
        <f>I43/J43</f>
        <v>14.351123595505618</v>
      </c>
    </row>
    <row r="44" spans="1:12" ht="13.5">
      <c r="A44" t="s">
        <v>37</v>
      </c>
      <c r="B44">
        <v>5503199</v>
      </c>
      <c r="C44" s="8">
        <v>2848336</v>
      </c>
      <c r="D44" s="8">
        <v>314480</v>
      </c>
      <c r="E44" s="8">
        <v>611587</v>
      </c>
      <c r="F44" s="8">
        <v>10744929</v>
      </c>
      <c r="G44" s="8">
        <v>18210</v>
      </c>
      <c r="H44" s="8">
        <v>20040741</v>
      </c>
      <c r="I44" s="8">
        <v>1685</v>
      </c>
      <c r="J44" s="8">
        <v>352</v>
      </c>
      <c r="K44">
        <f t="shared" si="1"/>
        <v>0</v>
      </c>
      <c r="L44" s="2">
        <f t="shared" si="2"/>
        <v>4.786931818181818</v>
      </c>
    </row>
    <row r="45" spans="1:12" ht="13.5">
      <c r="A45" t="s">
        <v>38</v>
      </c>
      <c r="B45">
        <v>2770713</v>
      </c>
      <c r="C45" s="8">
        <v>2197951</v>
      </c>
      <c r="D45" s="8">
        <v>296537</v>
      </c>
      <c r="E45" s="8">
        <v>54207</v>
      </c>
      <c r="F45" s="8">
        <v>3062865</v>
      </c>
      <c r="G45" s="8">
        <v>410366</v>
      </c>
      <c r="H45" s="8">
        <v>8792639</v>
      </c>
      <c r="I45" s="8">
        <v>1312</v>
      </c>
      <c r="J45" s="8">
        <v>285</v>
      </c>
      <c r="K45">
        <f t="shared" si="1"/>
        <v>0</v>
      </c>
      <c r="L45" s="2">
        <f t="shared" si="2"/>
        <v>4.603508771929825</v>
      </c>
    </row>
    <row r="46" spans="1:12" ht="13.5">
      <c r="A46" t="s">
        <v>39</v>
      </c>
      <c r="B46">
        <v>2500071</v>
      </c>
      <c r="C46" s="8">
        <v>4598582</v>
      </c>
      <c r="D46" s="8">
        <v>249207</v>
      </c>
      <c r="E46" s="8">
        <v>2002170</v>
      </c>
      <c r="F46" s="8">
        <v>1082325</v>
      </c>
      <c r="G46" s="8">
        <v>0</v>
      </c>
      <c r="H46" s="8">
        <v>10432355</v>
      </c>
      <c r="I46" s="8">
        <v>1415</v>
      </c>
      <c r="J46" s="8">
        <v>328</v>
      </c>
      <c r="K46">
        <f t="shared" si="1"/>
        <v>0</v>
      </c>
      <c r="L46" s="2">
        <f t="shared" si="2"/>
        <v>4.314024390243903</v>
      </c>
    </row>
    <row r="48" spans="1:2" ht="13.5">
      <c r="A48" t="s">
        <v>49</v>
      </c>
      <c r="B48" t="s">
        <v>50</v>
      </c>
    </row>
    <row r="49" spans="1:2" ht="13.5">
      <c r="A49" t="s">
        <v>51</v>
      </c>
      <c r="B49" t="s">
        <v>61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北山</dc:creator>
  <cp:keywords/>
  <dc:description/>
  <cp:lastModifiedBy>Hashimoto</cp:lastModifiedBy>
  <cp:lastPrinted>2012-07-05T04:33:01Z</cp:lastPrinted>
  <dcterms:created xsi:type="dcterms:W3CDTF">2012-05-28T13:29:34Z</dcterms:created>
  <dcterms:modified xsi:type="dcterms:W3CDTF">2013-02-04T03:00:52Z</dcterms:modified>
  <cp:category/>
  <cp:version/>
  <cp:contentType/>
  <cp:contentStatus/>
</cp:coreProperties>
</file>